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4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5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drawings/drawing6.xml" ContentType="application/vnd.openxmlformats-officedocument.drawing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7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8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ula-my.sharepoint.com/personal/tamonwan_h_chula_ac_th/Documents/SHECU/โครงการ 4/2567/Form-new/"/>
    </mc:Choice>
  </mc:AlternateContent>
  <xr:revisionPtr revIDLastSave="0" documentId="8_{15BD80EF-7E15-914F-8081-AD3889C7576A}" xr6:coauthVersionLast="47" xr6:coauthVersionMax="47" xr10:uidLastSave="{00000000-0000-0000-0000-000000000000}"/>
  <bookViews>
    <workbookView xWindow="0" yWindow="500" windowWidth="18960" windowHeight="22900" xr2:uid="{D3AFB4FD-EB43-4838-AF21-EA2AD98BB338}"/>
  </bookViews>
  <sheets>
    <sheet name="ข้อมูลห้องปฏิบัติการ" sheetId="4" r:id="rId1"/>
    <sheet name="หมวดที่ 1" sheetId="1" r:id="rId2"/>
    <sheet name="หมวดที่ 2 " sheetId="2" r:id="rId3"/>
    <sheet name="หมวดที่ 3" sheetId="3" r:id="rId4"/>
    <sheet name="หมวดที่ 4" sheetId="5" r:id="rId5"/>
    <sheet name="หมวดที่ 5" sheetId="6" r:id="rId6"/>
    <sheet name="หมวดที่ 6" sheetId="7" r:id="rId7"/>
    <sheet name="หมวดที่ 7" sheetId="8" r:id="rId8"/>
  </sheets>
  <definedNames>
    <definedName name="_Hlk109237618" localSheetId="1">'หมวดที่ 1'!$B$51</definedName>
    <definedName name="_Hlk109238712" localSheetId="1">'หมวดที่ 1'!$B$52</definedName>
    <definedName name="_Hlk109239695" localSheetId="1">'หมวดที่ 1'!$B$58</definedName>
    <definedName name="_Hlk109239764" localSheetId="1">'หมวดที่ 1'!$B$60</definedName>
    <definedName name="_Hlk109240526" localSheetId="1">'หมวดที่ 1'!$B$61</definedName>
    <definedName name="_Hlk109240960" localSheetId="1">'หมวดที่ 1'!$B$62</definedName>
    <definedName name="_Hlk109247871" localSheetId="1">'หมวดที่ 1'!$B$10</definedName>
    <definedName name="_Hlk109247942" localSheetId="1">'หมวดที่ 1'!$B$11</definedName>
    <definedName name="_Hlk109248289" localSheetId="1">'หมวดที่ 1'!$B$12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7" l="1"/>
  <c r="G35" i="7"/>
  <c r="F35" i="7"/>
  <c r="C36" i="7" s="1"/>
  <c r="B32" i="4"/>
  <c r="F3" i="5" l="1"/>
  <c r="G3" i="5"/>
  <c r="H3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3" i="5"/>
  <c r="G13" i="5"/>
  <c r="H13" i="5"/>
  <c r="H10" i="8"/>
  <c r="G10" i="8"/>
  <c r="F10" i="8"/>
  <c r="C11" i="8" s="1"/>
  <c r="C32" i="4" s="1"/>
  <c r="H2" i="8"/>
  <c r="G2" i="8"/>
  <c r="F2" i="8"/>
  <c r="H30" i="7"/>
  <c r="G30" i="7"/>
  <c r="F30" i="7"/>
  <c r="C38" i="7"/>
  <c r="C31" i="4"/>
  <c r="H17" i="7"/>
  <c r="G17" i="7"/>
  <c r="F17" i="7"/>
  <c r="H7" i="7"/>
  <c r="G7" i="7"/>
  <c r="F7" i="7"/>
  <c r="H2" i="7"/>
  <c r="G2" i="7"/>
  <c r="F2" i="7"/>
  <c r="C15" i="6"/>
  <c r="B30" i="4" s="1"/>
  <c r="F12" i="6"/>
  <c r="C13" i="6" s="1"/>
  <c r="C30" i="4" s="1"/>
  <c r="H12" i="6"/>
  <c r="G12" i="6"/>
  <c r="H11" i="6"/>
  <c r="G11" i="6"/>
  <c r="F11" i="6"/>
  <c r="H10" i="6"/>
  <c r="G10" i="6"/>
  <c r="F10" i="6"/>
  <c r="H8" i="6"/>
  <c r="G8" i="6"/>
  <c r="F8" i="6"/>
  <c r="H3" i="6"/>
  <c r="G3" i="6"/>
  <c r="F3" i="6"/>
  <c r="H2" i="6"/>
  <c r="G2" i="6"/>
  <c r="F2" i="6"/>
  <c r="H18" i="5"/>
  <c r="C21" i="5" s="1"/>
  <c r="B29" i="4" s="1"/>
  <c r="G18" i="5"/>
  <c r="F18" i="5"/>
  <c r="C19" i="5" s="1"/>
  <c r="C29" i="4" s="1"/>
  <c r="H21" i="3"/>
  <c r="C24" i="3" s="1"/>
  <c r="B28" i="4" s="1"/>
  <c r="G21" i="3"/>
  <c r="F21" i="3"/>
  <c r="C22" i="3" s="1"/>
  <c r="C28" i="4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H5" i="3"/>
  <c r="G5" i="3"/>
  <c r="F5" i="3"/>
  <c r="H4" i="3"/>
  <c r="G4" i="3"/>
  <c r="F4" i="3"/>
  <c r="H3" i="3"/>
  <c r="G3" i="3"/>
  <c r="F3" i="3"/>
  <c r="H2" i="3"/>
  <c r="G2" i="3"/>
  <c r="F2" i="3"/>
  <c r="H6" i="2"/>
  <c r="C9" i="2" s="1"/>
  <c r="B27" i="4" s="1"/>
  <c r="G6" i="2"/>
  <c r="F6" i="2"/>
  <c r="C7" i="2" s="1"/>
  <c r="C27" i="4" s="1"/>
  <c r="H5" i="2"/>
  <c r="G5" i="2"/>
  <c r="F5" i="2"/>
  <c r="H4" i="2"/>
  <c r="G4" i="2"/>
  <c r="F4" i="2"/>
  <c r="H3" i="2"/>
  <c r="G3" i="2"/>
  <c r="F3" i="2"/>
  <c r="H2" i="2"/>
  <c r="G2" i="2"/>
  <c r="F2" i="2"/>
  <c r="G5" i="1"/>
  <c r="H5" i="1"/>
  <c r="C8" i="1" s="1"/>
  <c r="B26" i="4" s="1"/>
  <c r="F5" i="1"/>
  <c r="C6" i="1" s="1"/>
  <c r="H3" i="1"/>
  <c r="H4" i="1"/>
  <c r="H2" i="1"/>
  <c r="G3" i="1"/>
  <c r="G4" i="1"/>
  <c r="G2" i="1"/>
  <c r="F3" i="1"/>
  <c r="F4" i="1"/>
  <c r="F2" i="1"/>
  <c r="B31" i="4" l="1"/>
  <c r="C37" i="7"/>
  <c r="D31" i="4" s="1"/>
  <c r="C26" i="4"/>
  <c r="C7" i="1"/>
  <c r="D26" i="4" s="1"/>
  <c r="C23" i="3"/>
  <c r="D28" i="4" s="1"/>
  <c r="C12" i="8"/>
  <c r="D32" i="4" s="1"/>
  <c r="C14" i="6"/>
  <c r="D30" i="4" s="1"/>
  <c r="C20" i="5"/>
  <c r="D29" i="4" s="1"/>
  <c r="C8" i="2"/>
  <c r="D27" i="4" s="1"/>
</calcChain>
</file>

<file path=xl/sharedStrings.xml><?xml version="1.0" encoding="utf-8"?>
<sst xmlns="http://schemas.openxmlformats.org/spreadsheetml/2006/main" count="201" uniqueCount="134">
  <si>
    <t>ข้อมูลห้องปฏิบัติการ</t>
  </si>
  <si>
    <t>ชื่อห้องปฏิบัติการ</t>
  </si>
  <si>
    <t xml:space="preserve">เลขทะเบียน CU Lab  </t>
  </si>
  <si>
    <t xml:space="preserve">เลขทะเบียน ESPReL (ถ้ามี) </t>
  </si>
  <si>
    <t>อาคาร</t>
  </si>
  <si>
    <t xml:space="preserve">ภาควิชา/หลักสูตร/หน่วยงาน </t>
  </si>
  <si>
    <t>คณะ/วิทยาลัย/สถาบัน/ศูนย์</t>
  </si>
  <si>
    <t>ประเภทห้องปฏิบัติการ</t>
  </si>
  <si>
    <t>เคมี</t>
  </si>
  <si>
    <t>(เลือกได้มากกว่า 1 ข้อ)</t>
  </si>
  <si>
    <t>ชีวภาพ</t>
  </si>
  <si>
    <t>รังสี</t>
  </si>
  <si>
    <t>เชิงกลและกายภาพ</t>
  </si>
  <si>
    <t>ลักษณะของห้องปฏิบัติงาน</t>
  </si>
  <si>
    <t>งานวิจัย</t>
  </si>
  <si>
    <t>การเรียนการสอน</t>
  </si>
  <si>
    <t>บริการ</t>
  </si>
  <si>
    <t xml:space="preserve">เครื่องมือ </t>
  </si>
  <si>
    <t xml:space="preserve">อื่น ๆ ระบุ </t>
  </si>
  <si>
    <t>หัวหน้าห้องปฏิบัติการ</t>
  </si>
  <si>
    <t>โทรศัพท์ (หัวหน้าห้องปฏิบัติการ)</t>
  </si>
  <si>
    <t>อีเมล (หัวหน้าห้องปฏิบัติการ)</t>
  </si>
  <si>
    <t>ชื่อ-นามสกุล ผู้กรอก Checklist/ผู้ประสานงาน</t>
  </si>
  <si>
    <t>ตำแหน่ง</t>
  </si>
  <si>
    <t xml:space="preserve">โทรศัพท์ </t>
  </si>
  <si>
    <t>อีเมล</t>
  </si>
  <si>
    <t>คะแนนการประเมิน</t>
  </si>
  <si>
    <t>คะแนนเต็ม</t>
  </si>
  <si>
    <t>คะแนนที่ได้</t>
  </si>
  <si>
    <t>ร้อยละที่ได้</t>
  </si>
  <si>
    <t xml:space="preserve">หมวดที่ 1 </t>
  </si>
  <si>
    <t>หมวดที่ 2</t>
  </si>
  <si>
    <t>หมวดที่ 3</t>
  </si>
  <si>
    <t>หมวดที่ 4</t>
  </si>
  <si>
    <t>หมวดที่ 5</t>
  </si>
  <si>
    <t>หมวดที่ 6</t>
  </si>
  <si>
    <t>หมวดที่ 7</t>
  </si>
  <si>
    <t xml:space="preserve">การบริหารระบบการจัดการด้านความปลอดภัย </t>
  </si>
  <si>
    <t>ใช่</t>
  </si>
  <si>
    <t>ไม่ใช่</t>
  </si>
  <si>
    <t>ไม่เกี่ยวข้อง</t>
  </si>
  <si>
    <t xml:space="preserve">ส่วนงานมีนโยบายด้านความปลอดภัย </t>
  </si>
  <si>
    <t>ส่วนงานมีแผนงานด้านความปลอดภัย</t>
  </si>
  <si>
    <t>ส่วนงานมีโครงสร้างการบริหารจัดการและกำหนดหน้าที่ผู้รับผิดชอบด้านความปลอดภัย</t>
  </si>
  <si>
    <t>ระเบียบข้อปฏิบัติของห้องปฏิบัติการ</t>
  </si>
  <si>
    <t>มีสัญลักษณ์เตือนอันตรายในพื้นที่ปฏิบัติงาน</t>
  </si>
  <si>
    <t>มีการจัดการของเสียจากการปฏิบัติงานที่เหมาะสม ตามแนวปฏิบัติจุฬาฯ</t>
  </si>
  <si>
    <t>ลักษณะทางกายภาพของห้องปฏิบัติการ</t>
  </si>
  <si>
    <t>แยกส่วนที่เป็นพื้นที่ห้องปฏิบัติการ (laboratory space) ออกจากพื้นที่อื่น ๆ (non–laboratory space)</t>
  </si>
  <si>
    <t>ช่องเปิด (ประตู-หน้าต่าง) มีขนาดและจำนวนที่เหมาะสม โดยควบคุมการเข้าออกและเปิดออกได้ง่ายในกรณีฉุกเฉิน</t>
  </si>
  <si>
    <t>บริเวณทางเดินและบริเวณพื้นที่ติดกับโถงทางเข้า-ออกปราศจากสิ่งกีดขวาง</t>
  </si>
  <si>
    <t>มีการแสดงข้อมูลที่ตั้งและสถาปัตยกรรมที่สื่อสารถึงการเคลื่อนที่และลักษณะทางเดิน ได้แก่ ผังพื้นแสดงตำแหน่งและเส้นทางหนีไฟและตำแหน่งที่ตั้งอุปกรณ์ฉุกเฉิน</t>
  </si>
  <si>
    <t>ครุภัณฑ์ต่าง ๆ เช่น ตู้ดูดควัน ตู้ลามินาโฟล์ว อยู่ในสภาพที่สามารถใช้งานได้ดีและมีการดูแลและบำรุงรักษาอย่างสม่ำเสมอ</t>
  </si>
  <si>
    <t xml:space="preserve">โครงสร้างอาคารมีความสามารถในการกันไฟและทนไฟ รวมถึงรองรับเหตุฉุกเฉินได้ </t>
  </si>
  <si>
    <t>มีปริมาณแสงสว่างพอเพียงมีคุณภาพเหมาะสมกับการทำงาน</t>
  </si>
  <si>
    <t>ระบบไฟฟ้ากำลังของห้องปฏิบัติการมีปริมาณกำลังไฟพอเพียงต่อการใช้งาน</t>
  </si>
  <si>
    <r>
      <t>ตรวจสอบระบบไฟฟ้ากำลังและไฟฟ้าแสงสว่าง และดูแลบำรุงรักษาอย่างสม่ำเสมอ</t>
    </r>
    <r>
      <rPr>
        <sz val="14"/>
        <color theme="1"/>
        <rFont val="TH SarabunPSK"/>
        <family val="2"/>
      </rPr>
      <t>อย่างน้อยปีละ 1 ครั้ง</t>
    </r>
  </si>
  <si>
    <t>ระบบน้ำดี น้ำประปา ที่ใช้งานได้ดี มีการเดินท่อและวางแผนผังการเดินท่อน้ำประปาอย่างเป็นระบบ และไม่รั่วซึม</t>
  </si>
  <si>
    <t>แยกระบบน้ำทิ้งทั่วไปกับระบบน้ำทิ้งปนเปื้อนสารเคมี/ชีวภาพ/รังสี ออกจากกัน และมีระบบบำบัดที่เหมาะสมก่อนออกสู่รางระบายน้ำสาธารณะ</t>
  </si>
  <si>
    <t>ตรวจสอบระบบสุขาภิบาล และมีการดูแลและบำรุงรักษาอย่างสม่ำเสมอ</t>
  </si>
  <si>
    <t>มีระบบระบายอากาศที่เหมาะสมกับการทำงานและสภาพแวดล้อมของห้องปฏิบัติการ</t>
  </si>
  <si>
    <t>ติดตั้งระบบปรับอากาศ (แอร์) ในตำแหน่งและปริมาณที่เหมาะสมกับการทำงานและสภาพแวดล้อมของห้องปฏิบัติการ</t>
  </si>
  <si>
    <t>ตรวจสอบระบบระบายอากาศและระบบปรับอากาศ และมีการดูแลและบำรุงรักษาอย่างสม่ำเสมอ อย่างน้อยปีละ 1 ครั้ง</t>
  </si>
  <si>
    <t xml:space="preserve">มีระบบแจ้งเหตุเพลิงไหม้ (manual fire alarm system) </t>
  </si>
  <si>
    <t>มีทางหนีไฟและป้ายบอกทางออกฉุกเฉินตามมาตรฐาน</t>
  </si>
  <si>
    <t>มีการตรวจสอบระบบตอบโต้ฉุกเฉิน (ระบบป้องกันอัคคีภัย) และข้อมูลการติดต่อเมื่อเกิดเหตุฉุกเฉิน (emergency contact) และมีการดูแลและบำรุงรักษาอย่างสม่ำเสมอ อย่างน้อยปีละ 1 ครั้ง</t>
  </si>
  <si>
    <t>แสดงป้ายข้อมูลที่เป็นตัวอักษร เช่น ชื่อห้องปฏิบัติการ ผู้ดูแลห้องปฏิบัติการ และข้อมูลจำเพาะอื่น ๆ ของห้องปฏิบัติการ รวมถึงสัญลักษณ์หรือเครื่องหมายสากลแสดงถึงอันตราย หรือ เครื่องหมายที่เกี่ยวข้องตามที่กฎหมายกำหนด</t>
  </si>
  <si>
    <t xml:space="preserve">การบริหารความเสี่ยง  </t>
  </si>
  <si>
    <t>การระบุอันตราย</t>
  </si>
  <si>
    <t>มีการระบุอันตรายจากวัสดุที่ใช้ เครื่องมือหรืออุปกรณ์ และกิจกรรมในการทำงาน</t>
  </si>
  <si>
    <t>มีการระบุอันตรายจากสภาพแวดล้อมในการทำงาน</t>
  </si>
  <si>
    <t>การประเมินความเสี่ยง</t>
  </si>
  <si>
    <t>การจัดการความเสี่ยง</t>
  </si>
  <si>
    <t>มีมาตรการควบคุม ป้องกัน และลดความเสี่ยง</t>
  </si>
  <si>
    <t>มีการสื่อสารความเสี่ยงและความเป็นอันตราย โดย ครอบคลุมดังต่อไปนี้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</si>
  <si>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 xml:space="preserve">การบรรยาย การแนะนำ การพูดคุย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</si>
  <si>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 xml:space="preserve">ป้าย สัญลักษณ์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</si>
  <si>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H SarabunPSK"/>
        <family val="2"/>
      </rPr>
      <t xml:space="preserve">เอกสารแนะนำ คู่มือ  </t>
    </r>
  </si>
  <si>
    <t>ผู้ปฏิบัติงานในห้องปฏิบัติการได้รับการตรวจสุขภาพเมื่อ</t>
  </si>
  <si>
    <t>- ถึงกำหนดการตรวจสุขภาพทั่วไปประจำปี</t>
  </si>
  <si>
    <t>- ถึงกำหนดการตรวจสุขภาพตามปัจจัยเสี่ยงของผู้ปฏิบัติงาน</t>
  </si>
  <si>
    <r>
      <t xml:space="preserve">- </t>
    </r>
    <r>
      <rPr>
        <u/>
        <sz val="14"/>
        <color rgb="FF000000"/>
        <rFont val="TH SarabunPSK"/>
        <family val="2"/>
      </rPr>
      <t>มีอาการ</t>
    </r>
    <r>
      <rPr>
        <u/>
        <sz val="14"/>
        <color theme="1"/>
        <rFont val="TH SarabunPSK"/>
        <family val="2"/>
      </rPr>
      <t>เตือน</t>
    </r>
    <r>
      <rPr>
        <sz val="14"/>
        <color theme="1"/>
        <rFont val="TH SarabunPSK"/>
        <family val="2"/>
      </rPr>
      <t xml:space="preserve"> – เมื่อพบว่า ผู้ทำปฏิบัติการมีอาการผิดปกติที่สงสัยหรืออาจจะเกิดขึ้นจากการทำงานกับสารเคมี เชื้อโรค รังสี และวัสดุ </t>
    </r>
    <r>
      <rPr>
        <sz val="14"/>
        <color rgb="FF000000"/>
        <rFont val="TH SarabunPSK"/>
        <family val="2"/>
      </rPr>
      <t>อุปกรณ์ เครื่องมือในห้องปฏิบัติการ</t>
    </r>
  </si>
  <si>
    <r>
      <t xml:space="preserve">- </t>
    </r>
    <r>
      <rPr>
        <u/>
        <sz val="14"/>
        <color rgb="FF000000"/>
        <rFont val="TH SarabunPSK"/>
        <family val="2"/>
      </rPr>
      <t>เผชิญกับเหตุการณ์ฉุกเฉิน</t>
    </r>
    <r>
      <rPr>
        <sz val="14"/>
        <color rgb="FF000000"/>
        <rFont val="TH SarabunPSK"/>
        <family val="2"/>
      </rPr>
      <t xml:space="preserve"> หรือได้รับอันตรายจากการทำปฏิบัติการ </t>
    </r>
  </si>
  <si>
    <t>การเตรียมความพร้อม/ตอบโต้ภาวะฉุกเฉิน</t>
  </si>
  <si>
    <t>มีแผนปฏิบัติการป้องกันและรองรับเหตุฉุกเฉิน ที่ครอบคลุมความเสี่ยงของห้องปฏิบัติการ (อย่างน้อยแผนด้านอัคคีภัย)</t>
  </si>
  <si>
    <r>
      <t>มีขั้นตอน</t>
    </r>
    <r>
      <rPr>
        <sz val="14"/>
        <color theme="1"/>
        <rFont val="TH SarabunPSK"/>
        <family val="2"/>
      </rPr>
      <t>การจัดการเบื้องต้นเพื่อตอบโต้ภาวะฉุกเฉิน ที่เป็นรูปธรรม โดยครอบคลุม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</si>
  <si>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การแจ้งเหตุภายในหน่วยงาน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</si>
  <si>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การแจ้งเหตุภายนอกหน่วยงาน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</si>
  <si>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การแจ้งเตือน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</si>
  <si>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การอพยพคน</t>
    </r>
  </si>
  <si>
    <t>มีการซ้อมตอบโต้ภาวะฉุกเฉิน ที่เหมาะสมกับห้องปฏิบัติการ อย่างน้อยปีละ 1 ครั้ง</t>
  </si>
  <si>
    <t>(อย่างน้อยคือ การฝึกซ้อมดับเพลิงและฝึกซ้อมอพยพหนีไฟ)</t>
  </si>
  <si>
    <t>อุปกรณ์ตอบโต้เหตุฉุกเฉิน พื้นที่ และสถานที่มีความพร้อมต่อการตอบโต้ภาวะฉุกเฉิน โดยควรมีการตรวจตราอย่างน้อย
เดือนละ 1 ครั้ง</t>
  </si>
  <si>
    <t>มีขั้นตอนการรายงานอุบัติเหตุ และสืบสวนเหตุของห้องปฏิบัติการสอดคล้องกับแนวปฏิบัติจุฬาฯ</t>
  </si>
  <si>
    <t>การให้ความรู้พื้นฐานด้านความปลอดภัย</t>
  </si>
  <si>
    <r>
      <t>ผู้บริหาร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ได้รับการอบรม ในเรื่องระบบบริหารจัดการความปลอดภัยและกฎหมายที่เกี่ยวข้อง </t>
    </r>
  </si>
  <si>
    <t>- กรณี คณะ/วิทยาลัย ได้แก่ คณบดี รองคณบดี และหัวหน้าภาควิชา</t>
  </si>
  <si>
    <t>- กรณี สถาบัน/ศูนย์/สำนัก ได้แก่ ผู้อำนวยการ</t>
  </si>
  <si>
    <t>(อย่างน้อย หลักสูตร คปภ. ผู้บริหาร (e-learning) หรือ คปอ.)</t>
  </si>
  <si>
    <t>* กรณีเป็นหลักสูตร หรือการอบรมที่จัดโดยส่วนงาน ต้องพิจารณาหัวข้อและเนื้อหาให้สอดคล้อง หรือเทียบเท่ากับที่มหาวิทยาลัยดำเนินการ/กำหนด</t>
  </si>
  <si>
    <r>
      <t>หัวหน้าห้องปฏิบัติการ</t>
    </r>
    <r>
      <rPr>
        <sz val="14"/>
        <color theme="1"/>
        <rFont val="TH SarabunPSK"/>
        <family val="2"/>
      </rPr>
      <t>ได้รับการอบรม ในเรื่อง หรือ หลักสูตร ดังนี้</t>
    </r>
  </si>
  <si>
    <t xml:space="preserve">- ระบบการบริหารจัดการความปลอดภัย </t>
  </si>
  <si>
    <t>(อย่างน้อย หลักสูตร คปภ. ผู้บริหาร (e-learning), คปอ. หรือ จป.หัวหน้างาน)</t>
  </si>
  <si>
    <t>กรณีห้องปฏิบัติการที่ใช้สารเคมี</t>
  </si>
  <si>
    <t>- หลักสูตรความปลอดภัยในการทำงานกับสารเคมี สำหรับผู้ดูแลห้องปฏิบัติการ</t>
  </si>
  <si>
    <t>กรณีห้องปฏิบัติการทางรังสี</t>
  </si>
  <si>
    <t>- หลักสูตรการป้องกันอันตรายจากรังสี สำหรับผู้ดูแลห้องปฏิบัติการ</t>
  </si>
  <si>
    <t>กรณีห้องปฏิบัติการทางชีวภาพ</t>
  </si>
  <si>
    <t>- หลักสูตรอบรมด้านความปลอดภัยทางชีวภาพและการรักษาความปลอดภัยทางชีวภาพ</t>
  </si>
  <si>
    <r>
      <t>ผู้ปฏิบัติงานในห้องปฏิบัติการ</t>
    </r>
    <r>
      <rPr>
        <sz val="14"/>
        <color theme="1"/>
        <rFont val="TH SarabunPSK"/>
        <family val="2"/>
      </rPr>
      <t>ได้รับการอบรม ในเรื่อง หรือ หลักสูตร ดังนี้</t>
    </r>
  </si>
  <si>
    <r>
      <t xml:space="preserve">- หลักสูตรความปลอดภัยพื้นฐาน สำหรับนิสิตและบุคลากร (e-learning) </t>
    </r>
    <r>
      <rPr>
        <b/>
        <u/>
        <sz val="14"/>
        <color theme="1"/>
        <rFont val="TH SarabunPSK"/>
        <family val="2"/>
      </rPr>
      <t>และ</t>
    </r>
  </si>
  <si>
    <t xml:space="preserve">กรณีห้องปฏิบัติการที่ใช้สารเคมี หรือมีของเสียสารเคมี </t>
  </si>
  <si>
    <t>- การใช้งานโปรแกรม ChemTrack&amp;WasteTrack เพื่อจัดการข้อมูลสารเคมีและของเสียสารเคมี</t>
  </si>
  <si>
    <t>- หลักสูตรความปลอดภัยในการทำงานกับสารเคมีสำหรับนิสิตที่ทำวิจัยและนักวิจัย</t>
  </si>
  <si>
    <t>- หลักสูตรการป้องกันอันตรายจากรังสี สำหรับนักวิจัยและผู้ปฏิบัติงานด้านรังสี</t>
  </si>
  <si>
    <t>- Guidelines for Biosafety in Teaching Laboratories course (e-learning) (สำหรับนิสิตปริญญาตรีที่เรียนรายวิชาปฏิบัติการทางชีวภาพรายวิชาแรก)</t>
  </si>
  <si>
    <t>- หลักสูตรความปลอดภัยทางชีวภาพที่จัดโดยแต่ละส่วนงาน เช่น รายวิชาชีวนิรภัย เป็นต้น</t>
  </si>
  <si>
    <r>
      <t>พนักงานทำความสะอาด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ได้รับความรู้อย่างน้อยประกอบด้วย</t>
    </r>
  </si>
  <si>
    <r>
      <t>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การป้องกันและตอบโต้ภาวะฉุกเฉิน</t>
    </r>
  </si>
  <si>
    <r>
      <t>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อุปกรณ์ป้องกันภัยส่วนบุคคล</t>
    </r>
  </si>
  <si>
    <r>
      <t>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ป้ายสัญลักษณ์ด้านความปลอดภัย</t>
    </r>
  </si>
  <si>
    <r>
      <t>หรือ</t>
    </r>
    <r>
      <rPr>
        <sz val="14"/>
        <color theme="1"/>
        <rFont val="TH SarabunPSK"/>
        <family val="2"/>
      </rPr>
      <t xml:space="preserve"> เข้ารับการอบรม “หลักสูตรความปลอดภัยในการทำงานสำหรับเจ้าหน้าที่ความสะอาด/สำนักงาน”</t>
    </r>
  </si>
  <si>
    <t>การจัดการข้อมูลและเอกสาร</t>
  </si>
  <si>
    <t>มีเอกสารและบันทึกที่เป็นปัจจุบันต่อไปนี้ อยู่ในห้องปฏิบัติการ หรือ ผู้ปฏิบัติงานทุกคนมีช่องทางที่สามารถเข้าถึงได้</t>
  </si>
  <si>
    <t xml:space="preserve">เอกสารและบันทึกที่จำเป็น มีดังนี้ 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</si>
  <si>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นโยบาย แผน โครงสร้างบริหาร แนวปฏิบัติด้านความปลอดภัยของมหาวิทยาลัย และผู้รับผิดชอบด้านความปลอดภัย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</si>
  <si>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ระเบียบและข้อกำหนดความปลอดภัยของห้องปฏิบัติการ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</si>
  <si>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คู่มือการใช้งานเครื่องมือและอุปกรณ์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</si>
  <si>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ข้อมูลการบำรุงรักษาองค์ประกอบทางกายภาพ อุปกรณ์ และเครื่องมือ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</si>
  <si>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รายงานอุบัติเหตุในห้องปฏิบัติการ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</si>
  <si>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H SarabunPSK"/>
        <family val="2"/>
      </rPr>
      <t>เอกสารความรู้เกี่ยวกับความปลอดภัยเพิ่มเติมอื่น ๆ (ถ้ามี)</t>
    </r>
  </si>
  <si>
    <t>มีกฎระเบียบข้อปฏิบัติเพื่อความปลอดภัยในการทำงานในห้องปฏิบัติการ ครอบคลุมทั้งอุปกรณ์และพฤติกรรมการปฏิบัติงานตามปัจจัยเสี่ยง</t>
  </si>
  <si>
    <t>มีการตรวจวัดสภาพแวดล้อมในการทำงานตามปัจจัยเสี่ยง (อย่างน้อยแสงสว่าง) หรือตามกิจกรรมในห้องปฏิบัติการ เช่น ความร้อน (อุณหภูมิ) เสียง ฝุ่นละออง อย่างน้อยปีละ 1 ครั้ง</t>
  </si>
  <si>
    <t>มีการประเมินความเสี่ยงในระดับบุคคล/ห้องปฏิบัติการ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</si>
</sst>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Sylfaen"/>
      <family val="1"/>
    </font>
    <font>
      <sz val="7"/>
      <color rgb="FF000000"/>
      <name val="Times New Roman"/>
      <family val="1"/>
    </font>
    <font>
      <u/>
      <sz val="14"/>
      <color rgb="FF000000"/>
      <name val="TH SarabunPSK"/>
      <family val="2"/>
    </font>
    <font>
      <u/>
      <sz val="14"/>
      <color theme="1"/>
      <name val="TH SarabunPSK"/>
      <family val="2"/>
    </font>
    <font>
      <sz val="7"/>
      <color theme="1"/>
      <name val="Times New Roman"/>
      <family val="1"/>
    </font>
    <font>
      <i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name val="TH Sarabun New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 New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color rgb="FF000000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3" fillId="2" borderId="1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I$2" lockText="1" noThreeD="1"/>
</file>

<file path=xl/ctrlProps/ctrlProp100.xml><?xml version="1.0" encoding="utf-8"?>
<formControlPr xmlns="http://schemas.microsoft.com/office/spreadsheetml/2009/9/main" objectType="CheckBox" fmlaLink="$J$5" lockText="1" noThreeD="1"/>
</file>

<file path=xl/ctrlProps/ctrlProp101.xml><?xml version="1.0" encoding="utf-8"?>
<formControlPr xmlns="http://schemas.microsoft.com/office/spreadsheetml/2009/9/main" objectType="CheckBox" fmlaLink="$K$5" lockText="1" noThreeD="1"/>
</file>

<file path=xl/ctrlProps/ctrlProp102.xml><?xml version="1.0" encoding="utf-8"?>
<formControlPr xmlns="http://schemas.microsoft.com/office/spreadsheetml/2009/9/main" objectType="CheckBox" fmlaLink="$J$8" lockText="1" noThreeD="1"/>
</file>

<file path=xl/ctrlProps/ctrlProp103.xml><?xml version="1.0" encoding="utf-8"?>
<formControlPr xmlns="http://schemas.microsoft.com/office/spreadsheetml/2009/9/main" objectType="CheckBox" fmlaLink="$J$9" lockText="1" noThreeD="1"/>
</file>

<file path=xl/ctrlProps/ctrlProp104.xml><?xml version="1.0" encoding="utf-8"?>
<formControlPr xmlns="http://schemas.microsoft.com/office/spreadsheetml/2009/9/main" objectType="CheckBox" fmlaLink="$J$13" lockText="1" noThreeD="1"/>
</file>

<file path=xl/ctrlProps/ctrlProp105.xml><?xml version="1.0" encoding="utf-8"?>
<formControlPr xmlns="http://schemas.microsoft.com/office/spreadsheetml/2009/9/main" objectType="CheckBox" fmlaLink="$K$8" lockText="1" noThreeD="1"/>
</file>

<file path=xl/ctrlProps/ctrlProp106.xml><?xml version="1.0" encoding="utf-8"?>
<formControlPr xmlns="http://schemas.microsoft.com/office/spreadsheetml/2009/9/main" objectType="CheckBox" fmlaLink="$K$9" lockText="1" noThreeD="1"/>
</file>

<file path=xl/ctrlProps/ctrlProp107.xml><?xml version="1.0" encoding="utf-8"?>
<formControlPr xmlns="http://schemas.microsoft.com/office/spreadsheetml/2009/9/main" objectType="CheckBox" fmlaLink="$K$13" lockText="1" noThreeD="1"/>
</file>

<file path=xl/ctrlProps/ctrlProp108.xml><?xml version="1.0" encoding="utf-8"?>
<formControlPr xmlns="http://schemas.microsoft.com/office/spreadsheetml/2009/9/main" objectType="CheckBox" fmlaLink="$I$2" lockText="1" noThreeD="1"/>
</file>

<file path=xl/ctrlProps/ctrlProp109.xml><?xml version="1.0" encoding="utf-8"?>
<formControlPr xmlns="http://schemas.microsoft.com/office/spreadsheetml/2009/9/main" objectType="CheckBox" fmlaLink="$I$3" lockText="1" noThreeD="1"/>
</file>

<file path=xl/ctrlProps/ctrlProp11.xml><?xml version="1.0" encoding="utf-8"?>
<formControlPr xmlns="http://schemas.microsoft.com/office/spreadsheetml/2009/9/main" objectType="CheckBox" fmlaLink="$I$3" lockText="1" noThreeD="1"/>
</file>

<file path=xl/ctrlProps/ctrlProp110.xml><?xml version="1.0" encoding="utf-8"?>
<formControlPr xmlns="http://schemas.microsoft.com/office/spreadsheetml/2009/9/main" objectType="CheckBox" fmlaLink="$I$8" lockText="1" noThreeD="1"/>
</file>

<file path=xl/ctrlProps/ctrlProp111.xml><?xml version="1.0" encoding="utf-8"?>
<formControlPr xmlns="http://schemas.microsoft.com/office/spreadsheetml/2009/9/main" objectType="CheckBox" fmlaLink="$I$10" lockText="1" noThreeD="1"/>
</file>

<file path=xl/ctrlProps/ctrlProp112.xml><?xml version="1.0" encoding="utf-8"?>
<formControlPr xmlns="http://schemas.microsoft.com/office/spreadsheetml/2009/9/main" objectType="CheckBox" fmlaLink="$I$11" lockText="1" noThreeD="1"/>
</file>

<file path=xl/ctrlProps/ctrlProp113.xml><?xml version="1.0" encoding="utf-8"?>
<formControlPr xmlns="http://schemas.microsoft.com/office/spreadsheetml/2009/9/main" objectType="CheckBox" fmlaLink="$J$2" lockText="1" noThreeD="1"/>
</file>

<file path=xl/ctrlProps/ctrlProp114.xml><?xml version="1.0" encoding="utf-8"?>
<formControlPr xmlns="http://schemas.microsoft.com/office/spreadsheetml/2009/9/main" objectType="CheckBox" fmlaLink="$J$3" lockText="1" noThreeD="1"/>
</file>

<file path=xl/ctrlProps/ctrlProp115.xml><?xml version="1.0" encoding="utf-8"?>
<formControlPr xmlns="http://schemas.microsoft.com/office/spreadsheetml/2009/9/main" objectType="CheckBox" fmlaLink="$K$2" lockText="1" noThreeD="1"/>
</file>

<file path=xl/ctrlProps/ctrlProp116.xml><?xml version="1.0" encoding="utf-8"?>
<formControlPr xmlns="http://schemas.microsoft.com/office/spreadsheetml/2009/9/main" objectType="CheckBox" fmlaLink="$K$3" lockText="1" noThreeD="1"/>
</file>

<file path=xl/ctrlProps/ctrlProp117.xml><?xml version="1.0" encoding="utf-8"?>
<formControlPr xmlns="http://schemas.microsoft.com/office/spreadsheetml/2009/9/main" objectType="CheckBox" fmlaLink="$J$8" lockText="1" noThreeD="1"/>
</file>

<file path=xl/ctrlProps/ctrlProp118.xml><?xml version="1.0" encoding="utf-8"?>
<formControlPr xmlns="http://schemas.microsoft.com/office/spreadsheetml/2009/9/main" objectType="CheckBox" fmlaLink="$J$10" lockText="1" noThreeD="1"/>
</file>

<file path=xl/ctrlProps/ctrlProp119.xml><?xml version="1.0" encoding="utf-8"?>
<formControlPr xmlns="http://schemas.microsoft.com/office/spreadsheetml/2009/9/main" objectType="CheckBox" fmlaLink="$J$11" lockText="1" noThreeD="1"/>
</file>

<file path=xl/ctrlProps/ctrlProp12.xml><?xml version="1.0" encoding="utf-8"?>
<formControlPr xmlns="http://schemas.microsoft.com/office/spreadsheetml/2009/9/main" objectType="CheckBox" fmlaLink="$I$4" lockText="1" noThreeD="1"/>
</file>

<file path=xl/ctrlProps/ctrlProp120.xml><?xml version="1.0" encoding="utf-8"?>
<formControlPr xmlns="http://schemas.microsoft.com/office/spreadsheetml/2009/9/main" objectType="CheckBox" fmlaLink="$K$8" lockText="1" noThreeD="1"/>
</file>

<file path=xl/ctrlProps/ctrlProp121.xml><?xml version="1.0" encoding="utf-8"?>
<formControlPr xmlns="http://schemas.microsoft.com/office/spreadsheetml/2009/9/main" objectType="CheckBox" fmlaLink="$K$10" lockText="1" noThreeD="1"/>
</file>

<file path=xl/ctrlProps/ctrlProp122.xml><?xml version="1.0" encoding="utf-8"?>
<formControlPr xmlns="http://schemas.microsoft.com/office/spreadsheetml/2009/9/main" objectType="CheckBox" fmlaLink="$K$11" lockText="1" noThreeD="1"/>
</file>

<file path=xl/ctrlProps/ctrlProp123.xml><?xml version="1.0" encoding="utf-8"?>
<formControlPr xmlns="http://schemas.microsoft.com/office/spreadsheetml/2009/9/main" objectType="CheckBox" fmlaLink="$I$2" lockText="1" noThreeD="1"/>
</file>

<file path=xl/ctrlProps/ctrlProp124.xml><?xml version="1.0" encoding="utf-8"?>
<formControlPr xmlns="http://schemas.microsoft.com/office/spreadsheetml/2009/9/main" objectType="CheckBox" fmlaLink="$I$7" lockText="1" noThreeD="1"/>
</file>

<file path=xl/ctrlProps/ctrlProp125.xml><?xml version="1.0" encoding="utf-8"?>
<formControlPr xmlns="http://schemas.microsoft.com/office/spreadsheetml/2009/9/main" objectType="CheckBox" fmlaLink="$I$17" lockText="1" noThreeD="1"/>
</file>

<file path=xl/ctrlProps/ctrlProp126.xml><?xml version="1.0" encoding="utf-8"?>
<formControlPr xmlns="http://schemas.microsoft.com/office/spreadsheetml/2009/9/main" objectType="CheckBox" fmlaLink="$J$2" lockText="1" noThreeD="1"/>
</file>

<file path=xl/ctrlProps/ctrlProp127.xml><?xml version="1.0" encoding="utf-8"?>
<formControlPr xmlns="http://schemas.microsoft.com/office/spreadsheetml/2009/9/main" objectType="CheckBox" fmlaLink="$K$2" lockText="1" noThreeD="1"/>
</file>

<file path=xl/ctrlProps/ctrlProp128.xml><?xml version="1.0" encoding="utf-8"?>
<formControlPr xmlns="http://schemas.microsoft.com/office/spreadsheetml/2009/9/main" objectType="CheckBox" fmlaLink="$J$7" lockText="1" noThreeD="1"/>
</file>

<file path=xl/ctrlProps/ctrlProp129.xml><?xml version="1.0" encoding="utf-8"?>
<formControlPr xmlns="http://schemas.microsoft.com/office/spreadsheetml/2009/9/main" objectType="CheckBox" fmlaLink="$J$17" lockText="1" noThreeD="1"/>
</file>

<file path=xl/ctrlProps/ctrlProp13.xml><?xml version="1.0" encoding="utf-8"?>
<formControlPr xmlns="http://schemas.microsoft.com/office/spreadsheetml/2009/9/main" objectType="CheckBox" fmlaLink="$J$2" lockText="1" noThreeD="1"/>
</file>

<file path=xl/ctrlProps/ctrlProp130.xml><?xml version="1.0" encoding="utf-8"?>
<formControlPr xmlns="http://schemas.microsoft.com/office/spreadsheetml/2009/9/main" objectType="CheckBox" fmlaLink="$K$7" lockText="1" noThreeD="1"/>
</file>

<file path=xl/ctrlProps/ctrlProp131.xml><?xml version="1.0" encoding="utf-8"?>
<formControlPr xmlns="http://schemas.microsoft.com/office/spreadsheetml/2009/9/main" objectType="CheckBox" fmlaLink="$K$17" lockText="1" noThreeD="1"/>
</file>

<file path=xl/ctrlProps/ctrlProp132.xml><?xml version="1.0" encoding="utf-8"?>
<formControlPr xmlns="http://schemas.microsoft.com/office/spreadsheetml/2009/9/main" objectType="CheckBox" fmlaLink="$I$30" lockText="1" noThreeD="1"/>
</file>

<file path=xl/ctrlProps/ctrlProp133.xml><?xml version="1.0" encoding="utf-8"?>
<formControlPr xmlns="http://schemas.microsoft.com/office/spreadsheetml/2009/9/main" objectType="CheckBox" fmlaLink="$J$30" lockText="1" noThreeD="1"/>
</file>

<file path=xl/ctrlProps/ctrlProp134.xml><?xml version="1.0" encoding="utf-8"?>
<formControlPr xmlns="http://schemas.microsoft.com/office/spreadsheetml/2009/9/main" objectType="CheckBox" fmlaLink="$K$30" lockText="1" noThreeD="1"/>
</file>

<file path=xl/ctrlProps/ctrlProp135.xml><?xml version="1.0" encoding="utf-8"?>
<formControlPr xmlns="http://schemas.microsoft.com/office/spreadsheetml/2009/9/main" objectType="CheckBox" fmlaLink="$I$2" lockText="1" noThreeD="1"/>
</file>

<file path=xl/ctrlProps/ctrlProp136.xml><?xml version="1.0" encoding="utf-8"?>
<formControlPr xmlns="http://schemas.microsoft.com/office/spreadsheetml/2009/9/main" objectType="CheckBox" fmlaLink="$J$2" lockText="1" noThreeD="1"/>
</file>

<file path=xl/ctrlProps/ctrlProp137.xml><?xml version="1.0" encoding="utf-8"?>
<formControlPr xmlns="http://schemas.microsoft.com/office/spreadsheetml/2009/9/main" objectType="CheckBox" fmlaLink="$K$2" lockText="1" noThreeD="1"/>
</file>

<file path=xl/ctrlProps/ctrlProp14.xml><?xml version="1.0" encoding="utf-8"?>
<formControlPr xmlns="http://schemas.microsoft.com/office/spreadsheetml/2009/9/main" objectType="CheckBox" fmlaLink="$J$3" lockText="1" noThreeD="1"/>
</file>

<file path=xl/ctrlProps/ctrlProp15.xml><?xml version="1.0" encoding="utf-8"?>
<formControlPr xmlns="http://schemas.microsoft.com/office/spreadsheetml/2009/9/main" objectType="CheckBox" fmlaLink="$J$4" lockText="1" noThreeD="1"/>
</file>

<file path=xl/ctrlProps/ctrlProp16.xml><?xml version="1.0" encoding="utf-8"?>
<formControlPr xmlns="http://schemas.microsoft.com/office/spreadsheetml/2009/9/main" objectType="CheckBox" fmlaLink="$K$2" lockText="1" noThreeD="1"/>
</file>

<file path=xl/ctrlProps/ctrlProp17.xml><?xml version="1.0" encoding="utf-8"?>
<formControlPr xmlns="http://schemas.microsoft.com/office/spreadsheetml/2009/9/main" objectType="CheckBox" fmlaLink="$J$3" lockText="1" noThreeD="1"/>
</file>

<file path=xl/ctrlProps/ctrlProp18.xml><?xml version="1.0" encoding="utf-8"?>
<formControlPr xmlns="http://schemas.microsoft.com/office/spreadsheetml/2009/9/main" objectType="CheckBox" fmlaLink="$K$3" lockText="1" noThreeD="1"/>
</file>

<file path=xl/ctrlProps/ctrlProp19.xml><?xml version="1.0" encoding="utf-8"?>
<formControlPr xmlns="http://schemas.microsoft.com/office/spreadsheetml/2009/9/main" objectType="CheckBox" fmlaLink="$J$4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K$4" lockText="1" noThreeD="1"/>
</file>

<file path=xl/ctrlProps/ctrlProp21.xml><?xml version="1.0" encoding="utf-8"?>
<formControlPr xmlns="http://schemas.microsoft.com/office/spreadsheetml/2009/9/main" objectType="CheckBox" fmlaLink="$I$2" lockText="1" noThreeD="1"/>
</file>

<file path=xl/ctrlProps/ctrlProp22.xml><?xml version="1.0" encoding="utf-8"?>
<formControlPr xmlns="http://schemas.microsoft.com/office/spreadsheetml/2009/9/main" objectType="CheckBox" fmlaLink="$I$3" lockText="1" noThreeD="1"/>
</file>

<file path=xl/ctrlProps/ctrlProp23.xml><?xml version="1.0" encoding="utf-8"?>
<formControlPr xmlns="http://schemas.microsoft.com/office/spreadsheetml/2009/9/main" objectType="CheckBox" fmlaLink="$I$4" lockText="1" noThreeD="1"/>
</file>

<file path=xl/ctrlProps/ctrlProp24.xml><?xml version="1.0" encoding="utf-8"?>
<formControlPr xmlns="http://schemas.microsoft.com/office/spreadsheetml/2009/9/main" objectType="CheckBox" fmlaLink="$J$2" lockText="1" noThreeD="1"/>
</file>

<file path=xl/ctrlProps/ctrlProp25.xml><?xml version="1.0" encoding="utf-8"?>
<formControlPr xmlns="http://schemas.microsoft.com/office/spreadsheetml/2009/9/main" objectType="CheckBox" fmlaLink="$J$3" lockText="1" noThreeD="1"/>
</file>

<file path=xl/ctrlProps/ctrlProp26.xml><?xml version="1.0" encoding="utf-8"?>
<formControlPr xmlns="http://schemas.microsoft.com/office/spreadsheetml/2009/9/main" objectType="CheckBox" fmlaLink="$K$2" lockText="1" noThreeD="1"/>
</file>

<file path=xl/ctrlProps/ctrlProp27.xml><?xml version="1.0" encoding="utf-8"?>
<formControlPr xmlns="http://schemas.microsoft.com/office/spreadsheetml/2009/9/main" objectType="CheckBox" fmlaLink="$K$3" lockText="1" noThreeD="1"/>
</file>

<file path=xl/ctrlProps/ctrlProp28.xml><?xml version="1.0" encoding="utf-8"?>
<formControlPr xmlns="http://schemas.microsoft.com/office/spreadsheetml/2009/9/main" objectType="CheckBox" fmlaLink="$J$4" lockText="1" noThreeD="1"/>
</file>

<file path=xl/ctrlProps/ctrlProp29.xml><?xml version="1.0" encoding="utf-8"?>
<formControlPr xmlns="http://schemas.microsoft.com/office/spreadsheetml/2009/9/main" objectType="CheckBox" fmlaLink="$K$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I$5" lockText="1" noThreeD="1"/>
</file>

<file path=xl/ctrlProps/ctrlProp31.xml><?xml version="1.0" encoding="utf-8"?>
<formControlPr xmlns="http://schemas.microsoft.com/office/spreadsheetml/2009/9/main" objectType="CheckBox" fmlaLink="$J$5" lockText="1" noThreeD="1"/>
</file>

<file path=xl/ctrlProps/ctrlProp32.xml><?xml version="1.0" encoding="utf-8"?>
<formControlPr xmlns="http://schemas.microsoft.com/office/spreadsheetml/2009/9/main" objectType="CheckBox" fmlaLink="$K$5" lockText="1" noThreeD="1"/>
</file>

<file path=xl/ctrlProps/ctrlProp33.xml><?xml version="1.0" encoding="utf-8"?>
<formControlPr xmlns="http://schemas.microsoft.com/office/spreadsheetml/2009/9/main" objectType="CheckBox" fmlaLink="$I$2" lockText="1" noThreeD="1"/>
</file>

<file path=xl/ctrlProps/ctrlProp34.xml><?xml version="1.0" encoding="utf-8"?>
<formControlPr xmlns="http://schemas.microsoft.com/office/spreadsheetml/2009/9/main" objectType="CheckBox" fmlaLink="$I$3" lockText="1" noThreeD="1"/>
</file>

<file path=xl/ctrlProps/ctrlProp35.xml><?xml version="1.0" encoding="utf-8"?>
<formControlPr xmlns="http://schemas.microsoft.com/office/spreadsheetml/2009/9/main" objectType="CheckBox" fmlaLink="$I$4" lockText="1" noThreeD="1"/>
</file>

<file path=xl/ctrlProps/ctrlProp36.xml><?xml version="1.0" encoding="utf-8"?>
<formControlPr xmlns="http://schemas.microsoft.com/office/spreadsheetml/2009/9/main" objectType="CheckBox" fmlaLink="$I$6" lockText="1" noThreeD="1"/>
</file>

<file path=xl/ctrlProps/ctrlProp37.xml><?xml version="1.0" encoding="utf-8"?>
<formControlPr xmlns="http://schemas.microsoft.com/office/spreadsheetml/2009/9/main" objectType="CheckBox" fmlaLink="$I$7" lockText="1" noThreeD="1"/>
</file>

<file path=xl/ctrlProps/ctrlProp38.xml><?xml version="1.0" encoding="utf-8"?>
<formControlPr xmlns="http://schemas.microsoft.com/office/spreadsheetml/2009/9/main" objectType="CheckBox" fmlaLink="$I$8" lockText="1" noThreeD="1"/>
</file>

<file path=xl/ctrlProps/ctrlProp39.xml><?xml version="1.0" encoding="utf-8"?>
<formControlPr xmlns="http://schemas.microsoft.com/office/spreadsheetml/2009/9/main" objectType="CheckBox" fmlaLink="$I$9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I$10" lockText="1" noThreeD="1"/>
</file>

<file path=xl/ctrlProps/ctrlProp41.xml><?xml version="1.0" encoding="utf-8"?>
<formControlPr xmlns="http://schemas.microsoft.com/office/spreadsheetml/2009/9/main" objectType="CheckBox" fmlaLink="$I$11" lockText="1" noThreeD="1"/>
</file>

<file path=xl/ctrlProps/ctrlProp42.xml><?xml version="1.0" encoding="utf-8"?>
<formControlPr xmlns="http://schemas.microsoft.com/office/spreadsheetml/2009/9/main" objectType="CheckBox" fmlaLink="$I$13" lockText="1" noThreeD="1"/>
</file>

<file path=xl/ctrlProps/ctrlProp43.xml><?xml version="1.0" encoding="utf-8"?>
<formControlPr xmlns="http://schemas.microsoft.com/office/spreadsheetml/2009/9/main" objectType="CheckBox" fmlaLink="$I$14" lockText="1" noThreeD="1"/>
</file>

<file path=xl/ctrlProps/ctrlProp44.xml><?xml version="1.0" encoding="utf-8"?>
<formControlPr xmlns="http://schemas.microsoft.com/office/spreadsheetml/2009/9/main" objectType="CheckBox" fmlaLink="$I$15" lockText="1" noThreeD="1"/>
</file>

<file path=xl/ctrlProps/ctrlProp45.xml><?xml version="1.0" encoding="utf-8"?>
<formControlPr xmlns="http://schemas.microsoft.com/office/spreadsheetml/2009/9/main" objectType="CheckBox" fmlaLink="$I$16" lockText="1" noThreeD="1"/>
</file>

<file path=xl/ctrlProps/ctrlProp46.xml><?xml version="1.0" encoding="utf-8"?>
<formControlPr xmlns="http://schemas.microsoft.com/office/spreadsheetml/2009/9/main" objectType="CheckBox" fmlaLink="$I$17" lockText="1" noThreeD="1"/>
</file>

<file path=xl/ctrlProps/ctrlProp47.xml><?xml version="1.0" encoding="utf-8"?>
<formControlPr xmlns="http://schemas.microsoft.com/office/spreadsheetml/2009/9/main" objectType="CheckBox" fmlaLink="$I$18" lockText="1" noThreeD="1"/>
</file>

<file path=xl/ctrlProps/ctrlProp48.xml><?xml version="1.0" encoding="utf-8"?>
<formControlPr xmlns="http://schemas.microsoft.com/office/spreadsheetml/2009/9/main" objectType="CheckBox" fmlaLink="$I$19" lockText="1" noThreeD="1"/>
</file>

<file path=xl/ctrlProps/ctrlProp49.xml><?xml version="1.0" encoding="utf-8"?>
<formControlPr xmlns="http://schemas.microsoft.com/office/spreadsheetml/2009/9/main" objectType="CheckBox" fmlaLink="$I$20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I$12" lockText="1" noThreeD="1"/>
</file>

<file path=xl/ctrlProps/ctrlProp51.xml><?xml version="1.0" encoding="utf-8"?>
<formControlPr xmlns="http://schemas.microsoft.com/office/spreadsheetml/2009/9/main" objectType="CheckBox" fmlaLink="$J$2" lockText="1" noThreeD="1"/>
</file>

<file path=xl/ctrlProps/ctrlProp52.xml><?xml version="1.0" encoding="utf-8"?>
<formControlPr xmlns="http://schemas.microsoft.com/office/spreadsheetml/2009/9/main" objectType="CheckBox" fmlaLink="$J$3" lockText="1" noThreeD="1"/>
</file>

<file path=xl/ctrlProps/ctrlProp53.xml><?xml version="1.0" encoding="utf-8"?>
<formControlPr xmlns="http://schemas.microsoft.com/office/spreadsheetml/2009/9/main" objectType="CheckBox" fmlaLink="$J$4" lockText="1" noThreeD="1"/>
</file>

<file path=xl/ctrlProps/ctrlProp54.xml><?xml version="1.0" encoding="utf-8"?>
<formControlPr xmlns="http://schemas.microsoft.com/office/spreadsheetml/2009/9/main" objectType="CheckBox" fmlaLink="$K$2" lockText="1" noThreeD="1"/>
</file>

<file path=xl/ctrlProps/ctrlProp55.xml><?xml version="1.0" encoding="utf-8"?>
<formControlPr xmlns="http://schemas.microsoft.com/office/spreadsheetml/2009/9/main" objectType="CheckBox" fmlaLink="$K$3" lockText="1" noThreeD="1"/>
</file>

<file path=xl/ctrlProps/ctrlProp56.xml><?xml version="1.0" encoding="utf-8"?>
<formControlPr xmlns="http://schemas.microsoft.com/office/spreadsheetml/2009/9/main" objectType="CheckBox" fmlaLink="$K$4" lockText="1" noThreeD="1"/>
</file>

<file path=xl/ctrlProps/ctrlProp57.xml><?xml version="1.0" encoding="utf-8"?>
<formControlPr xmlns="http://schemas.microsoft.com/office/spreadsheetml/2009/9/main" objectType="CheckBox" fmlaLink="$I$5" lockText="1" noThreeD="1"/>
</file>

<file path=xl/ctrlProps/ctrlProp58.xml><?xml version="1.0" encoding="utf-8"?>
<formControlPr xmlns="http://schemas.microsoft.com/office/spreadsheetml/2009/9/main" objectType="CheckBox" fmlaLink="$J$5" lockText="1" noThreeD="1"/>
</file>

<file path=xl/ctrlProps/ctrlProp59.xml><?xml version="1.0" encoding="utf-8"?>
<formControlPr xmlns="http://schemas.microsoft.com/office/spreadsheetml/2009/9/main" objectType="CheckBox" fmlaLink="$K$5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J$6" lockText="1" noThreeD="1"/>
</file>

<file path=xl/ctrlProps/ctrlProp61.xml><?xml version="1.0" encoding="utf-8"?>
<formControlPr xmlns="http://schemas.microsoft.com/office/spreadsheetml/2009/9/main" objectType="CheckBox" fmlaLink="$J$7" lockText="1" noThreeD="1"/>
</file>

<file path=xl/ctrlProps/ctrlProp62.xml><?xml version="1.0" encoding="utf-8"?>
<formControlPr xmlns="http://schemas.microsoft.com/office/spreadsheetml/2009/9/main" objectType="CheckBox" fmlaLink="$J$8" lockText="1" noThreeD="1"/>
</file>

<file path=xl/ctrlProps/ctrlProp63.xml><?xml version="1.0" encoding="utf-8"?>
<formControlPr xmlns="http://schemas.microsoft.com/office/spreadsheetml/2009/9/main" objectType="CheckBox" fmlaLink="$J$9" lockText="1" noThreeD="1"/>
</file>

<file path=xl/ctrlProps/ctrlProp64.xml><?xml version="1.0" encoding="utf-8"?>
<formControlPr xmlns="http://schemas.microsoft.com/office/spreadsheetml/2009/9/main" objectType="CheckBox" fmlaLink="$J$10" lockText="1" noThreeD="1"/>
</file>

<file path=xl/ctrlProps/ctrlProp65.xml><?xml version="1.0" encoding="utf-8"?>
<formControlPr xmlns="http://schemas.microsoft.com/office/spreadsheetml/2009/9/main" objectType="CheckBox" fmlaLink="$J$11" lockText="1" noThreeD="1"/>
</file>

<file path=xl/ctrlProps/ctrlProp66.xml><?xml version="1.0" encoding="utf-8"?>
<formControlPr xmlns="http://schemas.microsoft.com/office/spreadsheetml/2009/9/main" objectType="CheckBox" fmlaLink="$J$13" lockText="1" noThreeD="1"/>
</file>

<file path=xl/ctrlProps/ctrlProp67.xml><?xml version="1.0" encoding="utf-8"?>
<formControlPr xmlns="http://schemas.microsoft.com/office/spreadsheetml/2009/9/main" objectType="CheckBox" fmlaLink="$J$14" lockText="1" noThreeD="1"/>
</file>

<file path=xl/ctrlProps/ctrlProp68.xml><?xml version="1.0" encoding="utf-8"?>
<formControlPr xmlns="http://schemas.microsoft.com/office/spreadsheetml/2009/9/main" objectType="CheckBox" fmlaLink="$J$15" lockText="1" noThreeD="1"/>
</file>

<file path=xl/ctrlProps/ctrlProp69.xml><?xml version="1.0" encoding="utf-8"?>
<formControlPr xmlns="http://schemas.microsoft.com/office/spreadsheetml/2009/9/main" objectType="CheckBox" fmlaLink="$J$16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J$17" lockText="1" noThreeD="1"/>
</file>

<file path=xl/ctrlProps/ctrlProp71.xml><?xml version="1.0" encoding="utf-8"?>
<formControlPr xmlns="http://schemas.microsoft.com/office/spreadsheetml/2009/9/main" objectType="CheckBox" fmlaLink="$J$18" lockText="1" noThreeD="1"/>
</file>

<file path=xl/ctrlProps/ctrlProp72.xml><?xml version="1.0" encoding="utf-8"?>
<formControlPr xmlns="http://schemas.microsoft.com/office/spreadsheetml/2009/9/main" objectType="CheckBox" fmlaLink="$J$19" lockText="1" noThreeD="1"/>
</file>

<file path=xl/ctrlProps/ctrlProp73.xml><?xml version="1.0" encoding="utf-8"?>
<formControlPr xmlns="http://schemas.microsoft.com/office/spreadsheetml/2009/9/main" objectType="CheckBox" fmlaLink="$J$20" lockText="1" noThreeD="1"/>
</file>

<file path=xl/ctrlProps/ctrlProp74.xml><?xml version="1.0" encoding="utf-8"?>
<formControlPr xmlns="http://schemas.microsoft.com/office/spreadsheetml/2009/9/main" objectType="CheckBox" fmlaLink="$J$12" lockText="1" noThreeD="1"/>
</file>

<file path=xl/ctrlProps/ctrlProp75.xml><?xml version="1.0" encoding="utf-8"?>
<formControlPr xmlns="http://schemas.microsoft.com/office/spreadsheetml/2009/9/main" objectType="CheckBox" fmlaLink="$K$6" lockText="1" noThreeD="1"/>
</file>

<file path=xl/ctrlProps/ctrlProp76.xml><?xml version="1.0" encoding="utf-8"?>
<formControlPr xmlns="http://schemas.microsoft.com/office/spreadsheetml/2009/9/main" objectType="CheckBox" fmlaLink="$K$7" lockText="1" noThreeD="1"/>
</file>

<file path=xl/ctrlProps/ctrlProp77.xml><?xml version="1.0" encoding="utf-8"?>
<formControlPr xmlns="http://schemas.microsoft.com/office/spreadsheetml/2009/9/main" objectType="CheckBox" fmlaLink="$K$8" lockText="1" noThreeD="1"/>
</file>

<file path=xl/ctrlProps/ctrlProp78.xml><?xml version="1.0" encoding="utf-8"?>
<formControlPr xmlns="http://schemas.microsoft.com/office/spreadsheetml/2009/9/main" objectType="CheckBox" fmlaLink="$K$9" lockText="1" noThreeD="1"/>
</file>

<file path=xl/ctrlProps/ctrlProp79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K$11" lockText="1" noThreeD="1"/>
</file>

<file path=xl/ctrlProps/ctrlProp81.xml><?xml version="1.0" encoding="utf-8"?>
<formControlPr xmlns="http://schemas.microsoft.com/office/spreadsheetml/2009/9/main" objectType="CheckBox" fmlaLink="$K$13" lockText="1" noThreeD="1"/>
</file>

<file path=xl/ctrlProps/ctrlProp82.xml><?xml version="1.0" encoding="utf-8"?>
<formControlPr xmlns="http://schemas.microsoft.com/office/spreadsheetml/2009/9/main" objectType="CheckBox" fmlaLink="$K$14" lockText="1" noThreeD="1"/>
</file>

<file path=xl/ctrlProps/ctrlProp83.xml><?xml version="1.0" encoding="utf-8"?>
<formControlPr xmlns="http://schemas.microsoft.com/office/spreadsheetml/2009/9/main" objectType="CheckBox" fmlaLink="$K$15" lockText="1" noThreeD="1"/>
</file>

<file path=xl/ctrlProps/ctrlProp84.xml><?xml version="1.0" encoding="utf-8"?>
<formControlPr xmlns="http://schemas.microsoft.com/office/spreadsheetml/2009/9/main" objectType="CheckBox" fmlaLink="$K$16" lockText="1" noThreeD="1"/>
</file>

<file path=xl/ctrlProps/ctrlProp85.xml><?xml version="1.0" encoding="utf-8"?>
<formControlPr xmlns="http://schemas.microsoft.com/office/spreadsheetml/2009/9/main" objectType="CheckBox" fmlaLink="$K$17" lockText="1" noThreeD="1"/>
</file>

<file path=xl/ctrlProps/ctrlProp86.xml><?xml version="1.0" encoding="utf-8"?>
<formControlPr xmlns="http://schemas.microsoft.com/office/spreadsheetml/2009/9/main" objectType="CheckBox" fmlaLink="$K$18" lockText="1" noThreeD="1"/>
</file>

<file path=xl/ctrlProps/ctrlProp87.xml><?xml version="1.0" encoding="utf-8"?>
<formControlPr xmlns="http://schemas.microsoft.com/office/spreadsheetml/2009/9/main" objectType="CheckBox" fmlaLink="$K$12" lockText="1" noThreeD="1"/>
</file>

<file path=xl/ctrlProps/ctrlProp88.xml><?xml version="1.0" encoding="utf-8"?>
<formControlPr xmlns="http://schemas.microsoft.com/office/spreadsheetml/2009/9/main" objectType="CheckBox" fmlaLink="$K$19" lockText="1" noThreeD="1"/>
</file>

<file path=xl/ctrlProps/ctrlProp89.xml><?xml version="1.0" encoding="utf-8"?>
<formControlPr xmlns="http://schemas.microsoft.com/office/spreadsheetml/2009/9/main" objectType="CheckBox" fmlaLink="$K$20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I$3" lockText="1" noThreeD="1"/>
</file>

<file path=xl/ctrlProps/ctrlProp91.xml><?xml version="1.0" encoding="utf-8"?>
<formControlPr xmlns="http://schemas.microsoft.com/office/spreadsheetml/2009/9/main" objectType="CheckBox" fmlaLink="$I$4" lockText="1" noThreeD="1"/>
</file>

<file path=xl/ctrlProps/ctrlProp92.xml><?xml version="1.0" encoding="utf-8"?>
<formControlPr xmlns="http://schemas.microsoft.com/office/spreadsheetml/2009/9/main" objectType="CheckBox" fmlaLink="$I$6" lockText="1" noThreeD="1"/>
</file>

<file path=xl/ctrlProps/ctrlProp93.xml><?xml version="1.0" encoding="utf-8"?>
<formControlPr xmlns="http://schemas.microsoft.com/office/spreadsheetml/2009/9/main" objectType="CheckBox" fmlaLink="$I$8" lockText="1" noThreeD="1"/>
</file>

<file path=xl/ctrlProps/ctrlProp94.xml><?xml version="1.0" encoding="utf-8"?>
<formControlPr xmlns="http://schemas.microsoft.com/office/spreadsheetml/2009/9/main" objectType="CheckBox" fmlaLink="$I$9" lockText="1" noThreeD="1"/>
</file>

<file path=xl/ctrlProps/ctrlProp95.xml><?xml version="1.0" encoding="utf-8"?>
<formControlPr xmlns="http://schemas.microsoft.com/office/spreadsheetml/2009/9/main" objectType="CheckBox" fmlaLink="$I$13" lockText="1" noThreeD="1"/>
</file>

<file path=xl/ctrlProps/ctrlProp96.xml><?xml version="1.0" encoding="utf-8"?>
<formControlPr xmlns="http://schemas.microsoft.com/office/spreadsheetml/2009/9/main" objectType="CheckBox" fmlaLink="$J$3" lockText="1" noThreeD="1"/>
</file>

<file path=xl/ctrlProps/ctrlProp97.xml><?xml version="1.0" encoding="utf-8"?>
<formControlPr xmlns="http://schemas.microsoft.com/office/spreadsheetml/2009/9/main" objectType="CheckBox" fmlaLink="$J$4" lockText="1" noThreeD="1"/>
</file>

<file path=xl/ctrlProps/ctrlProp98.xml><?xml version="1.0" encoding="utf-8"?>
<formControlPr xmlns="http://schemas.microsoft.com/office/spreadsheetml/2009/9/main" objectType="CheckBox" fmlaLink="$K$3" lockText="1" noThreeD="1"/>
</file>

<file path=xl/ctrlProps/ctrlProp99.xml><?xml version="1.0" encoding="utf-8"?>
<formControlPr xmlns="http://schemas.microsoft.com/office/spreadsheetml/2009/9/main" objectType="CheckBox" fmlaLink="$K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2324100</xdr:colOff>
          <xdr:row>7</xdr:row>
          <xdr:rowOff>50800</xdr:rowOff>
        </xdr:from>
        <xdr:to>
          <xdr:col>0</xdr:col>
          <xdr:colOff>2616200</xdr:colOff>
          <xdr:row>7</xdr:row>
          <xdr:rowOff>330200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2324100</xdr:colOff>
          <xdr:row>8</xdr:row>
          <xdr:rowOff>50800</xdr:rowOff>
        </xdr:from>
        <xdr:to>
          <xdr:col>0</xdr:col>
          <xdr:colOff>2616200</xdr:colOff>
          <xdr:row>8</xdr:row>
          <xdr:rowOff>330200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2324100</xdr:colOff>
          <xdr:row>9</xdr:row>
          <xdr:rowOff>50800</xdr:rowOff>
        </xdr:from>
        <xdr:to>
          <xdr:col>0</xdr:col>
          <xdr:colOff>2616200</xdr:colOff>
          <xdr:row>9</xdr:row>
          <xdr:rowOff>330200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2324100</xdr:colOff>
          <xdr:row>10</xdr:row>
          <xdr:rowOff>50800</xdr:rowOff>
        </xdr:from>
        <xdr:to>
          <xdr:col>0</xdr:col>
          <xdr:colOff>2616200</xdr:colOff>
          <xdr:row>10</xdr:row>
          <xdr:rowOff>330200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2311400</xdr:colOff>
          <xdr:row>11</xdr:row>
          <xdr:rowOff>50800</xdr:rowOff>
        </xdr:from>
        <xdr:to>
          <xdr:col>0</xdr:col>
          <xdr:colOff>2616200</xdr:colOff>
          <xdr:row>11</xdr:row>
          <xdr:rowOff>330200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2311400</xdr:colOff>
          <xdr:row>12</xdr:row>
          <xdr:rowOff>50800</xdr:rowOff>
        </xdr:from>
        <xdr:to>
          <xdr:col>0</xdr:col>
          <xdr:colOff>2616200</xdr:colOff>
          <xdr:row>12</xdr:row>
          <xdr:rowOff>330200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2311400</xdr:colOff>
          <xdr:row>13</xdr:row>
          <xdr:rowOff>50800</xdr:rowOff>
        </xdr:from>
        <xdr:to>
          <xdr:col>0</xdr:col>
          <xdr:colOff>2616200</xdr:colOff>
          <xdr:row>13</xdr:row>
          <xdr:rowOff>330200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2311400</xdr:colOff>
          <xdr:row>14</xdr:row>
          <xdr:rowOff>50800</xdr:rowOff>
        </xdr:from>
        <xdr:to>
          <xdr:col>0</xdr:col>
          <xdr:colOff>2616200</xdr:colOff>
          <xdr:row>14</xdr:row>
          <xdr:rowOff>330200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2311400</xdr:colOff>
          <xdr:row>15</xdr:row>
          <xdr:rowOff>50800</xdr:rowOff>
        </xdr:from>
        <xdr:to>
          <xdr:col>0</xdr:col>
          <xdr:colOff>2616200</xdr:colOff>
          <xdr:row>15</xdr:row>
          <xdr:rowOff>330200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0</xdr:row>
          <xdr:rowOff>292100</xdr:rowOff>
        </xdr:from>
        <xdr:to>
          <xdr:col>2</xdr:col>
          <xdr:colOff>558800</xdr:colOff>
          <xdr:row>2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1</xdr:row>
          <xdr:rowOff>292100</xdr:rowOff>
        </xdr:from>
        <xdr:to>
          <xdr:col>2</xdr:col>
          <xdr:colOff>558800</xdr:colOff>
          <xdr:row>3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2</xdr:row>
          <xdr:rowOff>292100</xdr:rowOff>
        </xdr:from>
        <xdr:to>
          <xdr:col>2</xdr:col>
          <xdr:colOff>558800</xdr:colOff>
          <xdr:row>4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0</xdr:row>
          <xdr:rowOff>279400</xdr:rowOff>
        </xdr:from>
        <xdr:to>
          <xdr:col>4</xdr:col>
          <xdr:colOff>292100</xdr:colOff>
          <xdr:row>2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</xdr:row>
          <xdr:rowOff>279400</xdr:rowOff>
        </xdr:from>
        <xdr:to>
          <xdr:col>4</xdr:col>
          <xdr:colOff>292100</xdr:colOff>
          <xdr:row>3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</xdr:row>
          <xdr:rowOff>279400</xdr:rowOff>
        </xdr:from>
        <xdr:to>
          <xdr:col>4</xdr:col>
          <xdr:colOff>292100</xdr:colOff>
          <xdr:row>4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0</xdr:row>
          <xdr:rowOff>279400</xdr:rowOff>
        </xdr:from>
        <xdr:to>
          <xdr:col>4</xdr:col>
          <xdr:colOff>571500</xdr:colOff>
          <xdr:row>2</xdr:row>
          <xdr:rowOff>50800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</xdr:row>
          <xdr:rowOff>279400</xdr:rowOff>
        </xdr:from>
        <xdr:to>
          <xdr:col>4</xdr:col>
          <xdr:colOff>292100</xdr:colOff>
          <xdr:row>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1</xdr:row>
          <xdr:rowOff>279400</xdr:rowOff>
        </xdr:from>
        <xdr:to>
          <xdr:col>4</xdr:col>
          <xdr:colOff>571500</xdr:colOff>
          <xdr:row>3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</xdr:row>
          <xdr:rowOff>279400</xdr:rowOff>
        </xdr:from>
        <xdr:to>
          <xdr:col>4</xdr:col>
          <xdr:colOff>292100</xdr:colOff>
          <xdr:row>4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</xdr:row>
          <xdr:rowOff>254000</xdr:rowOff>
        </xdr:from>
        <xdr:to>
          <xdr:col>4</xdr:col>
          <xdr:colOff>558800</xdr:colOff>
          <xdr:row>4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0</xdr:row>
          <xdr:rowOff>292100</xdr:rowOff>
        </xdr:from>
        <xdr:to>
          <xdr:col>2</xdr:col>
          <xdr:colOff>558800</xdr:colOff>
          <xdr:row>1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2</xdr:row>
          <xdr:rowOff>139700</xdr:rowOff>
        </xdr:from>
        <xdr:to>
          <xdr:col>2</xdr:col>
          <xdr:colOff>558800</xdr:colOff>
          <xdr:row>2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2</xdr:row>
          <xdr:rowOff>533400</xdr:rowOff>
        </xdr:from>
        <xdr:to>
          <xdr:col>2</xdr:col>
          <xdr:colOff>558800</xdr:colOff>
          <xdr:row>4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0</xdr:row>
          <xdr:rowOff>279400</xdr:rowOff>
        </xdr:from>
        <xdr:to>
          <xdr:col>4</xdr:col>
          <xdr:colOff>292100</xdr:colOff>
          <xdr:row>1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</xdr:row>
          <xdr:rowOff>101600</xdr:rowOff>
        </xdr:from>
        <xdr:to>
          <xdr:col>4</xdr:col>
          <xdr:colOff>279400</xdr:colOff>
          <xdr:row>2</xdr:row>
          <xdr:rowOff>469900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0</xdr:row>
          <xdr:rowOff>279400</xdr:rowOff>
        </xdr:from>
        <xdr:to>
          <xdr:col>4</xdr:col>
          <xdr:colOff>571500</xdr:colOff>
          <xdr:row>1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2</xdr:row>
          <xdr:rowOff>203200</xdr:rowOff>
        </xdr:from>
        <xdr:to>
          <xdr:col>4</xdr:col>
          <xdr:colOff>558800</xdr:colOff>
          <xdr:row>2</xdr:row>
          <xdr:rowOff>393700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</xdr:row>
          <xdr:rowOff>533400</xdr:rowOff>
        </xdr:from>
        <xdr:to>
          <xdr:col>4</xdr:col>
          <xdr:colOff>292100</xdr:colOff>
          <xdr:row>4</xdr:row>
          <xdr:rowOff>25400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2</xdr:row>
          <xdr:rowOff>533400</xdr:rowOff>
        </xdr:from>
        <xdr:to>
          <xdr:col>4</xdr:col>
          <xdr:colOff>558800</xdr:colOff>
          <xdr:row>4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3</xdr:row>
          <xdr:rowOff>317500</xdr:rowOff>
        </xdr:from>
        <xdr:to>
          <xdr:col>2</xdr:col>
          <xdr:colOff>558800</xdr:colOff>
          <xdr:row>5</xdr:row>
          <xdr:rowOff>25400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3</xdr:row>
          <xdr:rowOff>304800</xdr:rowOff>
        </xdr:from>
        <xdr:to>
          <xdr:col>3</xdr:col>
          <xdr:colOff>482600</xdr:colOff>
          <xdr:row>5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3</xdr:row>
          <xdr:rowOff>292100</xdr:rowOff>
        </xdr:from>
        <xdr:to>
          <xdr:col>4</xdr:col>
          <xdr:colOff>571500</xdr:colOff>
          <xdr:row>5</xdr:row>
          <xdr:rowOff>25400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</xdr:row>
          <xdr:rowOff>12700</xdr:rowOff>
        </xdr:from>
        <xdr:to>
          <xdr:col>2</xdr:col>
          <xdr:colOff>558800</xdr:colOff>
          <xdr:row>1</xdr:row>
          <xdr:rowOff>292100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</xdr:row>
          <xdr:rowOff>12700</xdr:rowOff>
        </xdr:from>
        <xdr:to>
          <xdr:col>2</xdr:col>
          <xdr:colOff>558800</xdr:colOff>
          <xdr:row>2</xdr:row>
          <xdr:rowOff>292100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12700</xdr:rowOff>
        </xdr:from>
        <xdr:to>
          <xdr:col>2</xdr:col>
          <xdr:colOff>558800</xdr:colOff>
          <xdr:row>3</xdr:row>
          <xdr:rowOff>292100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12700</xdr:rowOff>
        </xdr:from>
        <xdr:to>
          <xdr:col>2</xdr:col>
          <xdr:colOff>558800</xdr:colOff>
          <xdr:row>5</xdr:row>
          <xdr:rowOff>292100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12700</xdr:rowOff>
        </xdr:from>
        <xdr:to>
          <xdr:col>2</xdr:col>
          <xdr:colOff>558800</xdr:colOff>
          <xdr:row>6</xdr:row>
          <xdr:rowOff>292100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12700</xdr:rowOff>
        </xdr:from>
        <xdr:to>
          <xdr:col>2</xdr:col>
          <xdr:colOff>558800</xdr:colOff>
          <xdr:row>7</xdr:row>
          <xdr:rowOff>292100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12700</xdr:rowOff>
        </xdr:from>
        <xdr:to>
          <xdr:col>2</xdr:col>
          <xdr:colOff>558800</xdr:colOff>
          <xdr:row>8</xdr:row>
          <xdr:rowOff>292100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12700</xdr:rowOff>
        </xdr:from>
        <xdr:to>
          <xdr:col>2</xdr:col>
          <xdr:colOff>558800</xdr:colOff>
          <xdr:row>9</xdr:row>
          <xdr:rowOff>292100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12700</xdr:rowOff>
        </xdr:from>
        <xdr:to>
          <xdr:col>2</xdr:col>
          <xdr:colOff>558800</xdr:colOff>
          <xdr:row>10</xdr:row>
          <xdr:rowOff>292100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12700</xdr:rowOff>
        </xdr:from>
        <xdr:to>
          <xdr:col>2</xdr:col>
          <xdr:colOff>558800</xdr:colOff>
          <xdr:row>12</xdr:row>
          <xdr:rowOff>292100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</xdr:row>
          <xdr:rowOff>12700</xdr:rowOff>
        </xdr:from>
        <xdr:to>
          <xdr:col>2</xdr:col>
          <xdr:colOff>558800</xdr:colOff>
          <xdr:row>13</xdr:row>
          <xdr:rowOff>292100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12700</xdr:rowOff>
        </xdr:from>
        <xdr:to>
          <xdr:col>2</xdr:col>
          <xdr:colOff>558800</xdr:colOff>
          <xdr:row>14</xdr:row>
          <xdr:rowOff>292100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12700</xdr:rowOff>
        </xdr:from>
        <xdr:to>
          <xdr:col>2</xdr:col>
          <xdr:colOff>558800</xdr:colOff>
          <xdr:row>15</xdr:row>
          <xdr:rowOff>292100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12700</xdr:rowOff>
        </xdr:from>
        <xdr:to>
          <xdr:col>2</xdr:col>
          <xdr:colOff>558800</xdr:colOff>
          <xdr:row>16</xdr:row>
          <xdr:rowOff>292100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12700</xdr:rowOff>
        </xdr:from>
        <xdr:to>
          <xdr:col>2</xdr:col>
          <xdr:colOff>558800</xdr:colOff>
          <xdr:row>17</xdr:row>
          <xdr:rowOff>292100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139700</xdr:rowOff>
        </xdr:from>
        <xdr:to>
          <xdr:col>2</xdr:col>
          <xdr:colOff>558800</xdr:colOff>
          <xdr:row>18</xdr:row>
          <xdr:rowOff>419100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139700</xdr:rowOff>
        </xdr:from>
        <xdr:to>
          <xdr:col>2</xdr:col>
          <xdr:colOff>571500</xdr:colOff>
          <xdr:row>19</xdr:row>
          <xdr:rowOff>419100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11</xdr:row>
          <xdr:rowOff>101600</xdr:rowOff>
        </xdr:from>
        <xdr:to>
          <xdr:col>2</xdr:col>
          <xdr:colOff>558800</xdr:colOff>
          <xdr:row>11</xdr:row>
          <xdr:rowOff>393700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</xdr:row>
          <xdr:rowOff>12700</xdr:rowOff>
        </xdr:from>
        <xdr:to>
          <xdr:col>3</xdr:col>
          <xdr:colOff>558800</xdr:colOff>
          <xdr:row>1</xdr:row>
          <xdr:rowOff>292100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</xdr:row>
          <xdr:rowOff>12700</xdr:rowOff>
        </xdr:from>
        <xdr:to>
          <xdr:col>3</xdr:col>
          <xdr:colOff>558800</xdr:colOff>
          <xdr:row>2</xdr:row>
          <xdr:rowOff>292100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12700</xdr:rowOff>
        </xdr:from>
        <xdr:to>
          <xdr:col>3</xdr:col>
          <xdr:colOff>558800</xdr:colOff>
          <xdr:row>3</xdr:row>
          <xdr:rowOff>292100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</xdr:row>
          <xdr:rowOff>12700</xdr:rowOff>
        </xdr:from>
        <xdr:to>
          <xdr:col>4</xdr:col>
          <xdr:colOff>558800</xdr:colOff>
          <xdr:row>1</xdr:row>
          <xdr:rowOff>292100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</xdr:row>
          <xdr:rowOff>12700</xdr:rowOff>
        </xdr:from>
        <xdr:to>
          <xdr:col>4</xdr:col>
          <xdr:colOff>558800</xdr:colOff>
          <xdr:row>2</xdr:row>
          <xdr:rowOff>292100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</xdr:row>
          <xdr:rowOff>12700</xdr:rowOff>
        </xdr:from>
        <xdr:to>
          <xdr:col>4</xdr:col>
          <xdr:colOff>558800</xdr:colOff>
          <xdr:row>3</xdr:row>
          <xdr:rowOff>292100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4</xdr:row>
          <xdr:rowOff>127000</xdr:rowOff>
        </xdr:from>
        <xdr:to>
          <xdr:col>2</xdr:col>
          <xdr:colOff>558800</xdr:colOff>
          <xdr:row>4</xdr:row>
          <xdr:rowOff>406400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139700</xdr:rowOff>
        </xdr:from>
        <xdr:to>
          <xdr:col>3</xdr:col>
          <xdr:colOff>558800</xdr:colOff>
          <xdr:row>4</xdr:row>
          <xdr:rowOff>419100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4</xdr:row>
          <xdr:rowOff>139700</xdr:rowOff>
        </xdr:from>
        <xdr:to>
          <xdr:col>4</xdr:col>
          <xdr:colOff>584200</xdr:colOff>
          <xdr:row>4</xdr:row>
          <xdr:rowOff>419100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</xdr:row>
          <xdr:rowOff>12700</xdr:rowOff>
        </xdr:from>
        <xdr:to>
          <xdr:col>3</xdr:col>
          <xdr:colOff>558800</xdr:colOff>
          <xdr:row>5</xdr:row>
          <xdr:rowOff>292100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12700</xdr:rowOff>
        </xdr:from>
        <xdr:to>
          <xdr:col>3</xdr:col>
          <xdr:colOff>558800</xdr:colOff>
          <xdr:row>6</xdr:row>
          <xdr:rowOff>292100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12700</xdr:rowOff>
        </xdr:from>
        <xdr:to>
          <xdr:col>3</xdr:col>
          <xdr:colOff>558800</xdr:colOff>
          <xdr:row>7</xdr:row>
          <xdr:rowOff>292100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12700</xdr:rowOff>
        </xdr:from>
        <xdr:to>
          <xdr:col>3</xdr:col>
          <xdr:colOff>558800</xdr:colOff>
          <xdr:row>8</xdr:row>
          <xdr:rowOff>292100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12700</xdr:rowOff>
        </xdr:from>
        <xdr:to>
          <xdr:col>3</xdr:col>
          <xdr:colOff>558800</xdr:colOff>
          <xdr:row>9</xdr:row>
          <xdr:rowOff>292100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12700</xdr:rowOff>
        </xdr:from>
        <xdr:to>
          <xdr:col>3</xdr:col>
          <xdr:colOff>558800</xdr:colOff>
          <xdr:row>10</xdr:row>
          <xdr:rowOff>292100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12700</xdr:rowOff>
        </xdr:from>
        <xdr:to>
          <xdr:col>3</xdr:col>
          <xdr:colOff>558800</xdr:colOff>
          <xdr:row>12</xdr:row>
          <xdr:rowOff>292100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12700</xdr:rowOff>
        </xdr:from>
        <xdr:to>
          <xdr:col>3</xdr:col>
          <xdr:colOff>558800</xdr:colOff>
          <xdr:row>13</xdr:row>
          <xdr:rowOff>292100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14</xdr:row>
          <xdr:rowOff>12700</xdr:rowOff>
        </xdr:from>
        <xdr:to>
          <xdr:col>3</xdr:col>
          <xdr:colOff>558800</xdr:colOff>
          <xdr:row>14</xdr:row>
          <xdr:rowOff>292100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15</xdr:row>
          <xdr:rowOff>12700</xdr:rowOff>
        </xdr:from>
        <xdr:to>
          <xdr:col>3</xdr:col>
          <xdr:colOff>558800</xdr:colOff>
          <xdr:row>15</xdr:row>
          <xdr:rowOff>292100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16</xdr:row>
          <xdr:rowOff>12700</xdr:rowOff>
        </xdr:from>
        <xdr:to>
          <xdr:col>3</xdr:col>
          <xdr:colOff>558800</xdr:colOff>
          <xdr:row>16</xdr:row>
          <xdr:rowOff>292100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12700</xdr:rowOff>
        </xdr:from>
        <xdr:to>
          <xdr:col>3</xdr:col>
          <xdr:colOff>558800</xdr:colOff>
          <xdr:row>17</xdr:row>
          <xdr:rowOff>292100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18</xdr:row>
          <xdr:rowOff>152400</xdr:rowOff>
        </xdr:from>
        <xdr:to>
          <xdr:col>3</xdr:col>
          <xdr:colOff>558800</xdr:colOff>
          <xdr:row>18</xdr:row>
          <xdr:rowOff>444500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114300</xdr:rowOff>
        </xdr:from>
        <xdr:to>
          <xdr:col>3</xdr:col>
          <xdr:colOff>558800</xdr:colOff>
          <xdr:row>19</xdr:row>
          <xdr:rowOff>406400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11</xdr:row>
          <xdr:rowOff>101600</xdr:rowOff>
        </xdr:from>
        <xdr:to>
          <xdr:col>3</xdr:col>
          <xdr:colOff>558800</xdr:colOff>
          <xdr:row>11</xdr:row>
          <xdr:rowOff>381000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</xdr:row>
          <xdr:rowOff>12700</xdr:rowOff>
        </xdr:from>
        <xdr:to>
          <xdr:col>4</xdr:col>
          <xdr:colOff>558800</xdr:colOff>
          <xdr:row>5</xdr:row>
          <xdr:rowOff>292100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12700</xdr:rowOff>
        </xdr:from>
        <xdr:to>
          <xdr:col>4</xdr:col>
          <xdr:colOff>558800</xdr:colOff>
          <xdr:row>6</xdr:row>
          <xdr:rowOff>292100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12700</xdr:rowOff>
        </xdr:from>
        <xdr:to>
          <xdr:col>4</xdr:col>
          <xdr:colOff>558800</xdr:colOff>
          <xdr:row>7</xdr:row>
          <xdr:rowOff>292100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12700</xdr:rowOff>
        </xdr:from>
        <xdr:to>
          <xdr:col>4</xdr:col>
          <xdr:colOff>558800</xdr:colOff>
          <xdr:row>8</xdr:row>
          <xdr:rowOff>292100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12700</xdr:rowOff>
        </xdr:from>
        <xdr:to>
          <xdr:col>4</xdr:col>
          <xdr:colOff>558800</xdr:colOff>
          <xdr:row>9</xdr:row>
          <xdr:rowOff>292100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3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12700</xdr:rowOff>
        </xdr:from>
        <xdr:to>
          <xdr:col>4</xdr:col>
          <xdr:colOff>558800</xdr:colOff>
          <xdr:row>10</xdr:row>
          <xdr:rowOff>292100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12700</xdr:rowOff>
        </xdr:from>
        <xdr:to>
          <xdr:col>4</xdr:col>
          <xdr:colOff>558800</xdr:colOff>
          <xdr:row>12</xdr:row>
          <xdr:rowOff>292100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3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12700</xdr:rowOff>
        </xdr:from>
        <xdr:to>
          <xdr:col>4</xdr:col>
          <xdr:colOff>558800</xdr:colOff>
          <xdr:row>13</xdr:row>
          <xdr:rowOff>292100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12700</xdr:rowOff>
        </xdr:from>
        <xdr:to>
          <xdr:col>4</xdr:col>
          <xdr:colOff>558800</xdr:colOff>
          <xdr:row>14</xdr:row>
          <xdr:rowOff>292100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12700</xdr:rowOff>
        </xdr:from>
        <xdr:to>
          <xdr:col>4</xdr:col>
          <xdr:colOff>558800</xdr:colOff>
          <xdr:row>15</xdr:row>
          <xdr:rowOff>292100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12700</xdr:rowOff>
        </xdr:from>
        <xdr:to>
          <xdr:col>4</xdr:col>
          <xdr:colOff>558800</xdr:colOff>
          <xdr:row>16</xdr:row>
          <xdr:rowOff>292100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12700</xdr:rowOff>
        </xdr:from>
        <xdr:to>
          <xdr:col>4</xdr:col>
          <xdr:colOff>558800</xdr:colOff>
          <xdr:row>17</xdr:row>
          <xdr:rowOff>292100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3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11</xdr:row>
          <xdr:rowOff>139700</xdr:rowOff>
        </xdr:from>
        <xdr:to>
          <xdr:col>4</xdr:col>
          <xdr:colOff>584200</xdr:colOff>
          <xdr:row>11</xdr:row>
          <xdr:rowOff>419100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3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18</xdr:row>
          <xdr:rowOff>139700</xdr:rowOff>
        </xdr:from>
        <xdr:to>
          <xdr:col>4</xdr:col>
          <xdr:colOff>584200</xdr:colOff>
          <xdr:row>18</xdr:row>
          <xdr:rowOff>419100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3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19</xdr:row>
          <xdr:rowOff>139700</xdr:rowOff>
        </xdr:from>
        <xdr:to>
          <xdr:col>4</xdr:col>
          <xdr:colOff>584200</xdr:colOff>
          <xdr:row>19</xdr:row>
          <xdr:rowOff>419100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3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</xdr:row>
          <xdr:rowOff>12700</xdr:rowOff>
        </xdr:from>
        <xdr:to>
          <xdr:col>2</xdr:col>
          <xdr:colOff>558800</xdr:colOff>
          <xdr:row>2</xdr:row>
          <xdr:rowOff>292100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12700</xdr:rowOff>
        </xdr:from>
        <xdr:to>
          <xdr:col>2</xdr:col>
          <xdr:colOff>558800</xdr:colOff>
          <xdr:row>3</xdr:row>
          <xdr:rowOff>292100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12700</xdr:rowOff>
        </xdr:from>
        <xdr:to>
          <xdr:col>2</xdr:col>
          <xdr:colOff>558800</xdr:colOff>
          <xdr:row>5</xdr:row>
          <xdr:rowOff>292100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12700</xdr:rowOff>
        </xdr:from>
        <xdr:to>
          <xdr:col>2</xdr:col>
          <xdr:colOff>558800</xdr:colOff>
          <xdr:row>7</xdr:row>
          <xdr:rowOff>292100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12700</xdr:rowOff>
        </xdr:from>
        <xdr:to>
          <xdr:col>2</xdr:col>
          <xdr:colOff>558800</xdr:colOff>
          <xdr:row>8</xdr:row>
          <xdr:rowOff>292100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12700</xdr:rowOff>
        </xdr:from>
        <xdr:to>
          <xdr:col>2</xdr:col>
          <xdr:colOff>558800</xdr:colOff>
          <xdr:row>12</xdr:row>
          <xdr:rowOff>292100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</xdr:row>
          <xdr:rowOff>12700</xdr:rowOff>
        </xdr:from>
        <xdr:to>
          <xdr:col>3</xdr:col>
          <xdr:colOff>558800</xdr:colOff>
          <xdr:row>2</xdr:row>
          <xdr:rowOff>292100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12700</xdr:rowOff>
        </xdr:from>
        <xdr:to>
          <xdr:col>3</xdr:col>
          <xdr:colOff>558800</xdr:colOff>
          <xdr:row>3</xdr:row>
          <xdr:rowOff>292100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</xdr:row>
          <xdr:rowOff>12700</xdr:rowOff>
        </xdr:from>
        <xdr:to>
          <xdr:col>4</xdr:col>
          <xdr:colOff>558800</xdr:colOff>
          <xdr:row>2</xdr:row>
          <xdr:rowOff>292100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</xdr:row>
          <xdr:rowOff>12700</xdr:rowOff>
        </xdr:from>
        <xdr:to>
          <xdr:col>4</xdr:col>
          <xdr:colOff>558800</xdr:colOff>
          <xdr:row>3</xdr:row>
          <xdr:rowOff>292100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190500</xdr:rowOff>
        </xdr:from>
        <xdr:to>
          <xdr:col>3</xdr:col>
          <xdr:colOff>558800</xdr:colOff>
          <xdr:row>6</xdr:row>
          <xdr:rowOff>114300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4</xdr:row>
          <xdr:rowOff>177800</xdr:rowOff>
        </xdr:from>
        <xdr:to>
          <xdr:col>4</xdr:col>
          <xdr:colOff>546100</xdr:colOff>
          <xdr:row>6</xdr:row>
          <xdr:rowOff>101600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12700</xdr:rowOff>
        </xdr:from>
        <xdr:to>
          <xdr:col>3</xdr:col>
          <xdr:colOff>558800</xdr:colOff>
          <xdr:row>7</xdr:row>
          <xdr:rowOff>292100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12700</xdr:rowOff>
        </xdr:from>
        <xdr:to>
          <xdr:col>3</xdr:col>
          <xdr:colOff>558800</xdr:colOff>
          <xdr:row>8</xdr:row>
          <xdr:rowOff>292100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12700</xdr:rowOff>
        </xdr:from>
        <xdr:to>
          <xdr:col>3</xdr:col>
          <xdr:colOff>558800</xdr:colOff>
          <xdr:row>12</xdr:row>
          <xdr:rowOff>292100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12700</xdr:rowOff>
        </xdr:from>
        <xdr:to>
          <xdr:col>4</xdr:col>
          <xdr:colOff>558800</xdr:colOff>
          <xdr:row>7</xdr:row>
          <xdr:rowOff>292100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12700</xdr:rowOff>
        </xdr:from>
        <xdr:to>
          <xdr:col>4</xdr:col>
          <xdr:colOff>558800</xdr:colOff>
          <xdr:row>8</xdr:row>
          <xdr:rowOff>292100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12700</xdr:rowOff>
        </xdr:from>
        <xdr:to>
          <xdr:col>4</xdr:col>
          <xdr:colOff>558800</xdr:colOff>
          <xdr:row>12</xdr:row>
          <xdr:rowOff>292100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</xdr:row>
          <xdr:rowOff>12700</xdr:rowOff>
        </xdr:from>
        <xdr:to>
          <xdr:col>2</xdr:col>
          <xdr:colOff>558800</xdr:colOff>
          <xdr:row>1</xdr:row>
          <xdr:rowOff>292100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</xdr:row>
          <xdr:rowOff>12700</xdr:rowOff>
        </xdr:from>
        <xdr:to>
          <xdr:col>2</xdr:col>
          <xdr:colOff>558800</xdr:colOff>
          <xdr:row>2</xdr:row>
          <xdr:rowOff>292100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12700</xdr:rowOff>
        </xdr:from>
        <xdr:to>
          <xdr:col>2</xdr:col>
          <xdr:colOff>558800</xdr:colOff>
          <xdr:row>7</xdr:row>
          <xdr:rowOff>292100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12700</xdr:rowOff>
        </xdr:from>
        <xdr:to>
          <xdr:col>2</xdr:col>
          <xdr:colOff>558800</xdr:colOff>
          <xdr:row>9</xdr:row>
          <xdr:rowOff>292100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12700</xdr:rowOff>
        </xdr:from>
        <xdr:to>
          <xdr:col>2</xdr:col>
          <xdr:colOff>558800</xdr:colOff>
          <xdr:row>10</xdr:row>
          <xdr:rowOff>292100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</xdr:row>
          <xdr:rowOff>12700</xdr:rowOff>
        </xdr:from>
        <xdr:to>
          <xdr:col>3</xdr:col>
          <xdr:colOff>558800</xdr:colOff>
          <xdr:row>1</xdr:row>
          <xdr:rowOff>292100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</xdr:row>
          <xdr:rowOff>12700</xdr:rowOff>
        </xdr:from>
        <xdr:to>
          <xdr:col>3</xdr:col>
          <xdr:colOff>558800</xdr:colOff>
          <xdr:row>2</xdr:row>
          <xdr:rowOff>292100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</xdr:row>
          <xdr:rowOff>12700</xdr:rowOff>
        </xdr:from>
        <xdr:to>
          <xdr:col>4</xdr:col>
          <xdr:colOff>558800</xdr:colOff>
          <xdr:row>1</xdr:row>
          <xdr:rowOff>292100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</xdr:row>
          <xdr:rowOff>12700</xdr:rowOff>
        </xdr:from>
        <xdr:to>
          <xdr:col>4</xdr:col>
          <xdr:colOff>558800</xdr:colOff>
          <xdr:row>2</xdr:row>
          <xdr:rowOff>292100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12700</xdr:rowOff>
        </xdr:from>
        <xdr:to>
          <xdr:col>3</xdr:col>
          <xdr:colOff>558800</xdr:colOff>
          <xdr:row>7</xdr:row>
          <xdr:rowOff>292100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12700</xdr:rowOff>
        </xdr:from>
        <xdr:to>
          <xdr:col>3</xdr:col>
          <xdr:colOff>558800</xdr:colOff>
          <xdr:row>9</xdr:row>
          <xdr:rowOff>292100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12700</xdr:rowOff>
        </xdr:from>
        <xdr:to>
          <xdr:col>3</xdr:col>
          <xdr:colOff>558800</xdr:colOff>
          <xdr:row>10</xdr:row>
          <xdr:rowOff>292100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12700</xdr:rowOff>
        </xdr:from>
        <xdr:to>
          <xdr:col>4</xdr:col>
          <xdr:colOff>558800</xdr:colOff>
          <xdr:row>7</xdr:row>
          <xdr:rowOff>292100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12700</xdr:rowOff>
        </xdr:from>
        <xdr:to>
          <xdr:col>4</xdr:col>
          <xdr:colOff>558800</xdr:colOff>
          <xdr:row>9</xdr:row>
          <xdr:rowOff>292100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12700</xdr:rowOff>
        </xdr:from>
        <xdr:to>
          <xdr:col>4</xdr:col>
          <xdr:colOff>558800</xdr:colOff>
          <xdr:row>10</xdr:row>
          <xdr:rowOff>292100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</xdr:row>
          <xdr:rowOff>12700</xdr:rowOff>
        </xdr:from>
        <xdr:to>
          <xdr:col>2</xdr:col>
          <xdr:colOff>558800</xdr:colOff>
          <xdr:row>1</xdr:row>
          <xdr:rowOff>292100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12700</xdr:rowOff>
        </xdr:from>
        <xdr:to>
          <xdr:col>2</xdr:col>
          <xdr:colOff>558800</xdr:colOff>
          <xdr:row>6</xdr:row>
          <xdr:rowOff>292100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12700</xdr:rowOff>
        </xdr:from>
        <xdr:to>
          <xdr:col>2</xdr:col>
          <xdr:colOff>558800</xdr:colOff>
          <xdr:row>16</xdr:row>
          <xdr:rowOff>292100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</xdr:row>
          <xdr:rowOff>12700</xdr:rowOff>
        </xdr:from>
        <xdr:to>
          <xdr:col>3</xdr:col>
          <xdr:colOff>558800</xdr:colOff>
          <xdr:row>1</xdr:row>
          <xdr:rowOff>292100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</xdr:row>
          <xdr:rowOff>12700</xdr:rowOff>
        </xdr:from>
        <xdr:to>
          <xdr:col>4</xdr:col>
          <xdr:colOff>558800</xdr:colOff>
          <xdr:row>1</xdr:row>
          <xdr:rowOff>292100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12700</xdr:rowOff>
        </xdr:from>
        <xdr:to>
          <xdr:col>3</xdr:col>
          <xdr:colOff>558800</xdr:colOff>
          <xdr:row>6</xdr:row>
          <xdr:rowOff>292100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6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16</xdr:row>
          <xdr:rowOff>12700</xdr:rowOff>
        </xdr:from>
        <xdr:to>
          <xdr:col>3</xdr:col>
          <xdr:colOff>558800</xdr:colOff>
          <xdr:row>16</xdr:row>
          <xdr:rowOff>292100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6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12700</xdr:rowOff>
        </xdr:from>
        <xdr:to>
          <xdr:col>4</xdr:col>
          <xdr:colOff>558800</xdr:colOff>
          <xdr:row>6</xdr:row>
          <xdr:rowOff>292100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6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12700</xdr:rowOff>
        </xdr:from>
        <xdr:to>
          <xdr:col>4</xdr:col>
          <xdr:colOff>558800</xdr:colOff>
          <xdr:row>16</xdr:row>
          <xdr:rowOff>292100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6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29</xdr:row>
          <xdr:rowOff>12700</xdr:rowOff>
        </xdr:from>
        <xdr:to>
          <xdr:col>2</xdr:col>
          <xdr:colOff>558800</xdr:colOff>
          <xdr:row>29</xdr:row>
          <xdr:rowOff>292100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6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29</xdr:row>
          <xdr:rowOff>12700</xdr:rowOff>
        </xdr:from>
        <xdr:to>
          <xdr:col>3</xdr:col>
          <xdr:colOff>558800</xdr:colOff>
          <xdr:row>29</xdr:row>
          <xdr:rowOff>292100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6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12700</xdr:rowOff>
        </xdr:from>
        <xdr:to>
          <xdr:col>4</xdr:col>
          <xdr:colOff>558800</xdr:colOff>
          <xdr:row>29</xdr:row>
          <xdr:rowOff>292100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6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</xdr:row>
          <xdr:rowOff>139700</xdr:rowOff>
        </xdr:from>
        <xdr:to>
          <xdr:col>2</xdr:col>
          <xdr:colOff>558800</xdr:colOff>
          <xdr:row>1</xdr:row>
          <xdr:rowOff>419100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</xdr:row>
          <xdr:rowOff>139700</xdr:rowOff>
        </xdr:from>
        <xdr:to>
          <xdr:col>3</xdr:col>
          <xdr:colOff>571500</xdr:colOff>
          <xdr:row>1</xdr:row>
          <xdr:rowOff>419100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1</xdr:row>
          <xdr:rowOff>127000</xdr:rowOff>
        </xdr:from>
        <xdr:to>
          <xdr:col>4</xdr:col>
          <xdr:colOff>571500</xdr:colOff>
          <xdr:row>1</xdr:row>
          <xdr:rowOff>406400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7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3" Type="http://schemas.openxmlformats.org/officeDocument/2006/relationships/ctrlProp" Target="../ctrlProps/ctrlProp21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9" Type="http://schemas.openxmlformats.org/officeDocument/2006/relationships/ctrlProp" Target="../ctrlProps/ctrlProp69.x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42" Type="http://schemas.openxmlformats.org/officeDocument/2006/relationships/ctrlProp" Target="../ctrlProps/ctrlProp72.xml"/><Relationship Id="rId47" Type="http://schemas.openxmlformats.org/officeDocument/2006/relationships/ctrlProp" Target="../ctrlProps/ctrlProp77.xml"/><Relationship Id="rId50" Type="http://schemas.openxmlformats.org/officeDocument/2006/relationships/ctrlProp" Target="../ctrlProps/ctrlProp80.xml"/><Relationship Id="rId55" Type="http://schemas.openxmlformats.org/officeDocument/2006/relationships/ctrlProp" Target="../ctrlProps/ctrlProp85.xml"/><Relationship Id="rId7" Type="http://schemas.openxmlformats.org/officeDocument/2006/relationships/ctrlProp" Target="../ctrlProps/ctrlProp37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46.xml"/><Relationship Id="rId29" Type="http://schemas.openxmlformats.org/officeDocument/2006/relationships/ctrlProp" Target="../ctrlProps/ctrlProp59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40" Type="http://schemas.openxmlformats.org/officeDocument/2006/relationships/ctrlProp" Target="../ctrlProps/ctrlProp70.xml"/><Relationship Id="rId45" Type="http://schemas.openxmlformats.org/officeDocument/2006/relationships/ctrlProp" Target="../ctrlProps/ctrlProp75.xml"/><Relationship Id="rId53" Type="http://schemas.openxmlformats.org/officeDocument/2006/relationships/ctrlProp" Target="../ctrlProps/ctrlProp83.xml"/><Relationship Id="rId58" Type="http://schemas.openxmlformats.org/officeDocument/2006/relationships/ctrlProp" Target="../ctrlProps/ctrlProp88.xml"/><Relationship Id="rId5" Type="http://schemas.openxmlformats.org/officeDocument/2006/relationships/ctrlProp" Target="../ctrlProps/ctrlProp35.xml"/><Relationship Id="rId19" Type="http://schemas.openxmlformats.org/officeDocument/2006/relationships/ctrlProp" Target="../ctrlProps/ctrlProp49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43" Type="http://schemas.openxmlformats.org/officeDocument/2006/relationships/ctrlProp" Target="../ctrlProps/ctrlProp73.xml"/><Relationship Id="rId48" Type="http://schemas.openxmlformats.org/officeDocument/2006/relationships/ctrlProp" Target="../ctrlProps/ctrlProp78.xml"/><Relationship Id="rId56" Type="http://schemas.openxmlformats.org/officeDocument/2006/relationships/ctrlProp" Target="../ctrlProps/ctrlProp86.xml"/><Relationship Id="rId8" Type="http://schemas.openxmlformats.org/officeDocument/2006/relationships/ctrlProp" Target="../ctrlProps/ctrlProp38.xml"/><Relationship Id="rId51" Type="http://schemas.openxmlformats.org/officeDocument/2006/relationships/ctrlProp" Target="../ctrlProps/ctrlProp81.xml"/><Relationship Id="rId3" Type="http://schemas.openxmlformats.org/officeDocument/2006/relationships/ctrlProp" Target="../ctrlProps/ctrlProp33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trlProp" Target="../ctrlProps/ctrlProp68.xml"/><Relationship Id="rId46" Type="http://schemas.openxmlformats.org/officeDocument/2006/relationships/ctrlProp" Target="../ctrlProps/ctrlProp76.xml"/><Relationship Id="rId59" Type="http://schemas.openxmlformats.org/officeDocument/2006/relationships/ctrlProp" Target="../ctrlProps/ctrlProp89.xml"/><Relationship Id="rId20" Type="http://schemas.openxmlformats.org/officeDocument/2006/relationships/ctrlProp" Target="../ctrlProps/ctrlProp50.xml"/><Relationship Id="rId41" Type="http://schemas.openxmlformats.org/officeDocument/2006/relationships/ctrlProp" Target="../ctrlProps/ctrlProp71.xml"/><Relationship Id="rId54" Type="http://schemas.openxmlformats.org/officeDocument/2006/relationships/ctrlProp" Target="../ctrlProps/ctrlProp84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36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49" Type="http://schemas.openxmlformats.org/officeDocument/2006/relationships/ctrlProp" Target="../ctrlProps/ctrlProp79.xml"/><Relationship Id="rId57" Type="http://schemas.openxmlformats.org/officeDocument/2006/relationships/ctrlProp" Target="../ctrlProps/ctrlProp87.xml"/><Relationship Id="rId10" Type="http://schemas.openxmlformats.org/officeDocument/2006/relationships/ctrlProp" Target="../ctrlProps/ctrlProp40.xml"/><Relationship Id="rId31" Type="http://schemas.openxmlformats.org/officeDocument/2006/relationships/ctrlProp" Target="../ctrlProps/ctrlProp61.xml"/><Relationship Id="rId44" Type="http://schemas.openxmlformats.org/officeDocument/2006/relationships/ctrlProp" Target="../ctrlProps/ctrlProp74.xml"/><Relationship Id="rId52" Type="http://schemas.openxmlformats.org/officeDocument/2006/relationships/ctrlProp" Target="../ctrlProps/ctrlProp8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3" Type="http://schemas.openxmlformats.org/officeDocument/2006/relationships/ctrlProp" Target="../ctrlProps/ctrlProp90.x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103.xml"/><Relationship Id="rId20" Type="http://schemas.openxmlformats.org/officeDocument/2006/relationships/ctrlProp" Target="../ctrlProps/ctrlProp107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3.xml"/><Relationship Id="rId13" Type="http://schemas.openxmlformats.org/officeDocument/2006/relationships/ctrlProp" Target="../ctrlProps/ctrlProp118.xml"/><Relationship Id="rId3" Type="http://schemas.openxmlformats.org/officeDocument/2006/relationships/ctrlProp" Target="../ctrlProps/ctrlProp108.x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121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5" Type="http://schemas.openxmlformats.org/officeDocument/2006/relationships/ctrlProp" Target="../ctrlProps/ctrlProp110.xml"/><Relationship Id="rId15" Type="http://schemas.openxmlformats.org/officeDocument/2006/relationships/ctrlProp" Target="../ctrlProps/ctrlProp120.xml"/><Relationship Id="rId10" Type="http://schemas.openxmlformats.org/officeDocument/2006/relationships/ctrlProp" Target="../ctrlProps/ctrlProp115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4" Type="http://schemas.openxmlformats.org/officeDocument/2006/relationships/ctrlProp" Target="../ctrlProps/ctrlProp11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7.xml"/><Relationship Id="rId13" Type="http://schemas.openxmlformats.org/officeDocument/2006/relationships/ctrlProp" Target="../ctrlProps/ctrlProp132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26.xml"/><Relationship Id="rId12" Type="http://schemas.openxmlformats.org/officeDocument/2006/relationships/ctrlProp" Target="../ctrlProps/ctrlProp13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5.xml"/><Relationship Id="rId11" Type="http://schemas.openxmlformats.org/officeDocument/2006/relationships/ctrlProp" Target="../ctrlProps/ctrlProp130.xml"/><Relationship Id="rId5" Type="http://schemas.openxmlformats.org/officeDocument/2006/relationships/ctrlProp" Target="../ctrlProps/ctrlProp124.xml"/><Relationship Id="rId15" Type="http://schemas.openxmlformats.org/officeDocument/2006/relationships/ctrlProp" Target="../ctrlProps/ctrlProp134.xml"/><Relationship Id="rId10" Type="http://schemas.openxmlformats.org/officeDocument/2006/relationships/ctrlProp" Target="../ctrlProps/ctrlProp129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4" Type="http://schemas.openxmlformats.org/officeDocument/2006/relationships/ctrlProp" Target="../ctrlProps/ctrlProp13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5" Type="http://schemas.openxmlformats.org/officeDocument/2006/relationships/ctrlProp" Target="../ctrlProps/ctrlProp137.xml"/><Relationship Id="rId4" Type="http://schemas.openxmlformats.org/officeDocument/2006/relationships/ctrlProp" Target="../ctrlProps/ctrlProp1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0176-130F-4343-BBF7-1066DCF9B170}">
  <dimension ref="A1:D32"/>
  <sheetViews>
    <sheetView tabSelected="1" zoomScale="85" zoomScaleNormal="85" workbookViewId="0">
      <selection activeCell="C15" sqref="C15"/>
    </sheetView>
  </sheetViews>
  <sheetFormatPr baseColWidth="10" defaultColWidth="8.83203125" defaultRowHeight="24" x14ac:dyDescent="0.4"/>
  <cols>
    <col min="1" max="1" width="34.5" bestFit="1" customWidth="1"/>
    <col min="2" max="2" width="39.5" customWidth="1"/>
    <col min="3" max="3" width="27.1640625" customWidth="1"/>
    <col min="4" max="4" width="23.6640625" customWidth="1"/>
    <col min="6" max="6" width="11.1640625" customWidth="1"/>
    <col min="7" max="7" width="9.83203125" customWidth="1"/>
  </cols>
  <sheetData>
    <row r="1" spans="1:2" ht="27" x14ac:dyDescent="0.45">
      <c r="A1" s="65" t="s">
        <v>0</v>
      </c>
      <c r="B1" s="65"/>
    </row>
    <row r="2" spans="1:2" s="55" customFormat="1" ht="26.25" customHeight="1" x14ac:dyDescent="0.4">
      <c r="A2" s="63" t="s">
        <v>1</v>
      </c>
      <c r="B2" s="54"/>
    </row>
    <row r="3" spans="1:2" s="55" customFormat="1" ht="26.25" customHeight="1" x14ac:dyDescent="0.4">
      <c r="A3" s="63" t="s">
        <v>2</v>
      </c>
      <c r="B3" s="56"/>
    </row>
    <row r="4" spans="1:2" s="55" customFormat="1" ht="26.25" customHeight="1" x14ac:dyDescent="0.4">
      <c r="A4" s="63" t="s">
        <v>3</v>
      </c>
      <c r="B4" s="56"/>
    </row>
    <row r="5" spans="1:2" s="55" customFormat="1" ht="26.25" customHeight="1" x14ac:dyDescent="0.4">
      <c r="A5" s="63" t="s">
        <v>4</v>
      </c>
      <c r="B5" s="56"/>
    </row>
    <row r="6" spans="1:2" s="55" customFormat="1" ht="26.25" customHeight="1" x14ac:dyDescent="0.4">
      <c r="A6" s="63" t="s">
        <v>5</v>
      </c>
      <c r="B6" s="56"/>
    </row>
    <row r="7" spans="1:2" s="55" customFormat="1" ht="26.25" customHeight="1" x14ac:dyDescent="0.4">
      <c r="A7" s="63" t="s">
        <v>6</v>
      </c>
      <c r="B7" s="56"/>
    </row>
    <row r="8" spans="1:2" s="55" customFormat="1" ht="26.25" customHeight="1" x14ac:dyDescent="0.4">
      <c r="A8" s="62" t="s">
        <v>7</v>
      </c>
      <c r="B8" s="62" t="s">
        <v>8</v>
      </c>
    </row>
    <row r="9" spans="1:2" s="55" customFormat="1" ht="26.25" customHeight="1" x14ac:dyDescent="0.4">
      <c r="A9" s="62" t="s">
        <v>9</v>
      </c>
      <c r="B9" s="62" t="s">
        <v>10</v>
      </c>
    </row>
    <row r="10" spans="1:2" s="55" customFormat="1" ht="26.25" customHeight="1" x14ac:dyDescent="0.4">
      <c r="A10" s="62"/>
      <c r="B10" s="62" t="s">
        <v>11</v>
      </c>
    </row>
    <row r="11" spans="1:2" s="55" customFormat="1" ht="26.25" customHeight="1" x14ac:dyDescent="0.4">
      <c r="A11" s="62"/>
      <c r="B11" s="62" t="s">
        <v>12</v>
      </c>
    </row>
    <row r="12" spans="1:2" s="55" customFormat="1" ht="26.25" customHeight="1" x14ac:dyDescent="0.4">
      <c r="A12" s="62" t="s">
        <v>13</v>
      </c>
      <c r="B12" s="62" t="s">
        <v>14</v>
      </c>
    </row>
    <row r="13" spans="1:2" s="55" customFormat="1" ht="26.25" customHeight="1" x14ac:dyDescent="0.4">
      <c r="A13" s="62" t="s">
        <v>9</v>
      </c>
      <c r="B13" s="62" t="s">
        <v>15</v>
      </c>
    </row>
    <row r="14" spans="1:2" s="55" customFormat="1" ht="26.25" customHeight="1" x14ac:dyDescent="0.4">
      <c r="A14" s="62"/>
      <c r="B14" s="62" t="s">
        <v>16</v>
      </c>
    </row>
    <row r="15" spans="1:2" s="55" customFormat="1" ht="26.25" customHeight="1" x14ac:dyDescent="0.4">
      <c r="A15" s="62"/>
      <c r="B15" s="62" t="s">
        <v>17</v>
      </c>
    </row>
    <row r="16" spans="1:2" s="55" customFormat="1" ht="26.25" customHeight="1" x14ac:dyDescent="0.4">
      <c r="A16" s="62"/>
      <c r="B16" s="62" t="s">
        <v>18</v>
      </c>
    </row>
    <row r="17" spans="1:4" s="55" customFormat="1" ht="26.25" customHeight="1" x14ac:dyDescent="0.4">
      <c r="A17" s="64" t="s">
        <v>19</v>
      </c>
      <c r="B17" s="56"/>
    </row>
    <row r="18" spans="1:4" s="55" customFormat="1" ht="26.25" customHeight="1" x14ac:dyDescent="0.4">
      <c r="A18" s="64" t="s">
        <v>20</v>
      </c>
      <c r="B18" s="56"/>
    </row>
    <row r="19" spans="1:4" s="55" customFormat="1" ht="26.25" customHeight="1" x14ac:dyDescent="0.4">
      <c r="A19" s="64" t="s">
        <v>21</v>
      </c>
      <c r="B19" s="56"/>
    </row>
    <row r="20" spans="1:4" s="55" customFormat="1" ht="26.25" customHeight="1" x14ac:dyDescent="0.4">
      <c r="A20" s="63" t="s">
        <v>22</v>
      </c>
      <c r="B20" s="56"/>
    </row>
    <row r="21" spans="1:4" s="55" customFormat="1" ht="26.25" customHeight="1" x14ac:dyDescent="0.4">
      <c r="A21" s="63" t="s">
        <v>23</v>
      </c>
      <c r="B21" s="56"/>
    </row>
    <row r="22" spans="1:4" s="55" customFormat="1" ht="26.25" customHeight="1" x14ac:dyDescent="0.4">
      <c r="A22" s="63" t="s">
        <v>24</v>
      </c>
      <c r="B22" s="56"/>
    </row>
    <row r="23" spans="1:4" s="55" customFormat="1" ht="26.25" customHeight="1" x14ac:dyDescent="0.4">
      <c r="A23" s="63" t="s">
        <v>25</v>
      </c>
      <c r="B23" s="54"/>
    </row>
    <row r="25" spans="1:4" x14ac:dyDescent="0.4">
      <c r="A25" s="59" t="s">
        <v>26</v>
      </c>
      <c r="B25" s="60" t="s">
        <v>27</v>
      </c>
      <c r="C25" s="60" t="s">
        <v>28</v>
      </c>
      <c r="D25" s="60" t="s">
        <v>29</v>
      </c>
    </row>
    <row r="26" spans="1:4" x14ac:dyDescent="0.4">
      <c r="A26" s="58" t="s">
        <v>30</v>
      </c>
      <c r="B26" s="2">
        <f>'หมวดที่ 1'!C8</f>
        <v>3</v>
      </c>
      <c r="C26" s="2">
        <f>'หมวดที่ 1'!C6</f>
        <v>0</v>
      </c>
      <c r="D26">
        <f>'หมวดที่ 1'!C7</f>
        <v>0</v>
      </c>
    </row>
    <row r="27" spans="1:4" x14ac:dyDescent="0.4">
      <c r="A27" s="58" t="s">
        <v>31</v>
      </c>
      <c r="B27" s="2">
        <f>'หมวดที่ 2 '!C9</f>
        <v>4</v>
      </c>
      <c r="C27" s="2">
        <f>'หมวดที่ 2 '!C7</f>
        <v>0</v>
      </c>
      <c r="D27">
        <f>'หมวดที่ 2 '!C8</f>
        <v>0</v>
      </c>
    </row>
    <row r="28" spans="1:4" x14ac:dyDescent="0.4">
      <c r="A28" s="58" t="s">
        <v>32</v>
      </c>
      <c r="B28" s="2">
        <f>'หมวดที่ 3'!C24</f>
        <v>19</v>
      </c>
      <c r="C28" s="2">
        <f>'หมวดที่ 3'!C22</f>
        <v>0</v>
      </c>
      <c r="D28">
        <f>'หมวดที่ 3'!C23</f>
        <v>0</v>
      </c>
    </row>
    <row r="29" spans="1:4" x14ac:dyDescent="0.4">
      <c r="A29" s="58" t="s">
        <v>33</v>
      </c>
      <c r="B29" s="2">
        <f>'หมวดที่ 4'!C21</f>
        <v>6</v>
      </c>
      <c r="C29" s="2">
        <f>'หมวดที่ 4'!C19</f>
        <v>0</v>
      </c>
      <c r="D29">
        <f>'หมวดที่ 4'!C20</f>
        <v>0</v>
      </c>
    </row>
    <row r="30" spans="1:4" x14ac:dyDescent="0.4">
      <c r="A30" s="58" t="s">
        <v>34</v>
      </c>
      <c r="B30" s="2">
        <f>'หมวดที่ 5'!C15</f>
        <v>5</v>
      </c>
      <c r="C30" s="2">
        <f>'หมวดที่ 5'!C13</f>
        <v>0</v>
      </c>
      <c r="D30">
        <f>'หมวดที่ 5'!C14</f>
        <v>0</v>
      </c>
    </row>
    <row r="31" spans="1:4" x14ac:dyDescent="0.4">
      <c r="A31" s="58" t="s">
        <v>35</v>
      </c>
      <c r="B31" s="2">
        <f>'หมวดที่ 6'!C38</f>
        <v>4</v>
      </c>
      <c r="C31" s="2">
        <f>'หมวดที่ 6'!C36</f>
        <v>0</v>
      </c>
      <c r="D31">
        <f>'หมวดที่ 6'!C37</f>
        <v>0</v>
      </c>
    </row>
    <row r="32" spans="1:4" x14ac:dyDescent="0.4">
      <c r="A32" s="58" t="s">
        <v>36</v>
      </c>
      <c r="B32" s="2">
        <f>'หมวดที่ 7'!C13</f>
        <v>1</v>
      </c>
      <c r="C32" s="2">
        <f>'หมวดที่ 7'!C11</f>
        <v>0</v>
      </c>
      <c r="D32">
        <f>'หมวดที่ 7'!C12</f>
        <v>0</v>
      </c>
    </row>
  </sheetData>
  <mergeCells count="1">
    <mergeCell ref="A1:B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0</xdr:col>
                    <xdr:colOff>2324100</xdr:colOff>
                    <xdr:row>7</xdr:row>
                    <xdr:rowOff>50800</xdr:rowOff>
                  </from>
                  <to>
                    <xdr:col>0</xdr:col>
                    <xdr:colOff>2616200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0</xdr:col>
                    <xdr:colOff>2324100</xdr:colOff>
                    <xdr:row>8</xdr:row>
                    <xdr:rowOff>50800</xdr:rowOff>
                  </from>
                  <to>
                    <xdr:col>0</xdr:col>
                    <xdr:colOff>2616200</xdr:colOff>
                    <xdr:row>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0</xdr:col>
                    <xdr:colOff>2324100</xdr:colOff>
                    <xdr:row>9</xdr:row>
                    <xdr:rowOff>50800</xdr:rowOff>
                  </from>
                  <to>
                    <xdr:col>0</xdr:col>
                    <xdr:colOff>2616200</xdr:colOff>
                    <xdr:row>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0</xdr:col>
                    <xdr:colOff>2324100</xdr:colOff>
                    <xdr:row>10</xdr:row>
                    <xdr:rowOff>50800</xdr:rowOff>
                  </from>
                  <to>
                    <xdr:col>0</xdr:col>
                    <xdr:colOff>2616200</xdr:colOff>
                    <xdr:row>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0</xdr:col>
                    <xdr:colOff>2311400</xdr:colOff>
                    <xdr:row>11</xdr:row>
                    <xdr:rowOff>50800</xdr:rowOff>
                  </from>
                  <to>
                    <xdr:col>0</xdr:col>
                    <xdr:colOff>2616200</xdr:colOff>
                    <xdr:row>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0</xdr:col>
                    <xdr:colOff>2311400</xdr:colOff>
                    <xdr:row>12</xdr:row>
                    <xdr:rowOff>50800</xdr:rowOff>
                  </from>
                  <to>
                    <xdr:col>0</xdr:col>
                    <xdr:colOff>2616200</xdr:colOff>
                    <xdr:row>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Check Box 9">
              <controlPr defaultSize="0" autoFill="0" autoLine="0" autoPict="0">
                <anchor moveWithCells="1">
                  <from>
                    <xdr:col>0</xdr:col>
                    <xdr:colOff>2311400</xdr:colOff>
                    <xdr:row>13</xdr:row>
                    <xdr:rowOff>50800</xdr:rowOff>
                  </from>
                  <to>
                    <xdr:col>0</xdr:col>
                    <xdr:colOff>2616200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1" name="Check Box 10">
              <controlPr defaultSize="0" autoFill="0" autoLine="0" autoPict="0">
                <anchor moveWithCells="1">
                  <from>
                    <xdr:col>0</xdr:col>
                    <xdr:colOff>2311400</xdr:colOff>
                    <xdr:row>14</xdr:row>
                    <xdr:rowOff>50800</xdr:rowOff>
                  </from>
                  <to>
                    <xdr:col>0</xdr:col>
                    <xdr:colOff>2616200</xdr:colOff>
                    <xdr:row>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2" name="Check Box 11">
              <controlPr defaultSize="0" autoFill="0" autoLine="0" autoPict="0">
                <anchor moveWithCells="1">
                  <from>
                    <xdr:col>0</xdr:col>
                    <xdr:colOff>2311400</xdr:colOff>
                    <xdr:row>15</xdr:row>
                    <xdr:rowOff>50800</xdr:rowOff>
                  </from>
                  <to>
                    <xdr:col>0</xdr:col>
                    <xdr:colOff>2616200</xdr:colOff>
                    <xdr:row>15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B722-C1D7-49E7-B4BB-0E9E46070103}">
  <dimension ref="A1:K104"/>
  <sheetViews>
    <sheetView zoomScale="130" zoomScaleNormal="130" workbookViewId="0"/>
  </sheetViews>
  <sheetFormatPr baseColWidth="10" defaultColWidth="8.83203125" defaultRowHeight="24" x14ac:dyDescent="0.4"/>
  <cols>
    <col min="2" max="2" width="69.1640625" customWidth="1"/>
    <col min="4" max="4" width="9" customWidth="1"/>
    <col min="5" max="5" width="10.6640625" customWidth="1"/>
    <col min="6" max="11" width="9" style="1"/>
  </cols>
  <sheetData>
    <row r="1" spans="1:11" x14ac:dyDescent="0.4">
      <c r="A1" s="22">
        <v>1</v>
      </c>
      <c r="B1" s="23" t="s">
        <v>37</v>
      </c>
      <c r="C1" s="24" t="s">
        <v>38</v>
      </c>
      <c r="D1" s="24" t="s">
        <v>39</v>
      </c>
      <c r="E1" s="24" t="s">
        <v>40</v>
      </c>
      <c r="F1" s="4" t="s">
        <v>38</v>
      </c>
      <c r="G1" s="4" t="s">
        <v>39</v>
      </c>
      <c r="H1" s="4" t="s">
        <v>40</v>
      </c>
    </row>
    <row r="2" spans="1:11" x14ac:dyDescent="0.4">
      <c r="A2" s="20">
        <v>1.1000000000000001</v>
      </c>
      <c r="B2" s="21" t="s">
        <v>41</v>
      </c>
      <c r="F2" s="4" t="str">
        <f>IF(I2,"1","0")</f>
        <v>0</v>
      </c>
      <c r="G2" s="4" t="str">
        <f>IF(J2,"1","0")</f>
        <v>0</v>
      </c>
      <c r="H2" s="4" t="str">
        <f>IF(K2,"1","0")</f>
        <v>0</v>
      </c>
      <c r="I2" s="1" t="b">
        <v>0</v>
      </c>
      <c r="J2" s="1" t="b">
        <v>0</v>
      </c>
      <c r="K2" s="1" t="b">
        <v>0</v>
      </c>
    </row>
    <row r="3" spans="1:11" x14ac:dyDescent="0.4">
      <c r="A3" s="20">
        <v>1.2</v>
      </c>
      <c r="B3" s="21" t="s">
        <v>42</v>
      </c>
      <c r="F3" s="4" t="str">
        <f t="shared" ref="F3:F4" si="0">IF(I3,"1","0")</f>
        <v>0</v>
      </c>
      <c r="G3" s="4" t="str">
        <f t="shared" ref="G3:G4" si="1">IF(J3,"1","0")</f>
        <v>0</v>
      </c>
      <c r="H3" s="4" t="str">
        <f t="shared" ref="H3:H4" si="2">IF(K3,"1","0")</f>
        <v>0</v>
      </c>
      <c r="I3" s="1" t="b">
        <v>0</v>
      </c>
      <c r="J3" s="1" t="b">
        <v>0</v>
      </c>
      <c r="K3" s="1" t="b">
        <v>0</v>
      </c>
    </row>
    <row r="4" spans="1:11" ht="24.75" customHeight="1" x14ac:dyDescent="0.4">
      <c r="A4" s="20">
        <v>1.3</v>
      </c>
      <c r="B4" s="21" t="s">
        <v>43</v>
      </c>
      <c r="F4" s="4" t="str">
        <f t="shared" si="0"/>
        <v>0</v>
      </c>
      <c r="G4" s="4" t="str">
        <f t="shared" si="1"/>
        <v>0</v>
      </c>
      <c r="H4" s="4" t="str">
        <f t="shared" si="2"/>
        <v>0</v>
      </c>
      <c r="I4" s="1" t="b">
        <v>0</v>
      </c>
      <c r="J4" s="1" t="b">
        <v>0</v>
      </c>
      <c r="K4" s="1" t="b">
        <v>0</v>
      </c>
    </row>
    <row r="5" spans="1:11" ht="24.75" customHeight="1" x14ac:dyDescent="0.4">
      <c r="A5" s="5"/>
      <c r="D5" s="2"/>
      <c r="E5" s="2"/>
      <c r="F5" s="4">
        <f>COUNTIF(I2:I4,TRUE)</f>
        <v>0</v>
      </c>
      <c r="G5" s="4">
        <f t="shared" ref="G5:H5" si="3">COUNTIF(J2:J4,TRUE)</f>
        <v>0</v>
      </c>
      <c r="H5" s="4">
        <f t="shared" si="3"/>
        <v>0</v>
      </c>
    </row>
    <row r="6" spans="1:11" ht="24.75" customHeight="1" x14ac:dyDescent="0.4">
      <c r="A6" s="5"/>
      <c r="B6" s="6" t="s">
        <v>28</v>
      </c>
      <c r="C6">
        <f>F5</f>
        <v>0</v>
      </c>
      <c r="D6" s="2"/>
      <c r="E6" s="2"/>
      <c r="F6" s="4"/>
      <c r="G6" s="4"/>
      <c r="H6" s="4"/>
    </row>
    <row r="7" spans="1:11" ht="24.75" customHeight="1" x14ac:dyDescent="0.4">
      <c r="A7" s="5"/>
      <c r="B7" s="6" t="s">
        <v>29</v>
      </c>
      <c r="C7">
        <f>(C6/C8)*100</f>
        <v>0</v>
      </c>
      <c r="D7" s="2"/>
      <c r="E7" s="2"/>
      <c r="F7" s="4"/>
      <c r="G7" s="4"/>
      <c r="H7" s="4"/>
    </row>
    <row r="8" spans="1:11" x14ac:dyDescent="0.4">
      <c r="A8" s="8"/>
      <c r="B8" s="6" t="s">
        <v>27</v>
      </c>
      <c r="C8">
        <f>3-H5</f>
        <v>3</v>
      </c>
    </row>
    <row r="9" spans="1:11" x14ac:dyDescent="0.4">
      <c r="A9" s="5"/>
      <c r="B9" s="10"/>
      <c r="D9" s="11"/>
      <c r="E9" s="11"/>
      <c r="F9" s="12"/>
      <c r="G9" s="12"/>
      <c r="H9" s="12"/>
      <c r="I9" s="1" t="b">
        <v>1</v>
      </c>
    </row>
    <row r="10" spans="1:11" x14ac:dyDescent="0.4">
      <c r="A10" s="5"/>
      <c r="B10" s="13"/>
      <c r="D10" s="11"/>
      <c r="E10" s="11"/>
      <c r="F10" s="12"/>
      <c r="G10" s="12"/>
      <c r="H10" s="12"/>
      <c r="I10" s="1" t="b">
        <v>1</v>
      </c>
    </row>
    <row r="11" spans="1:11" x14ac:dyDescent="0.4">
      <c r="A11" s="5"/>
      <c r="B11" s="13"/>
      <c r="D11" s="11"/>
      <c r="E11" s="11"/>
      <c r="F11" s="12"/>
      <c r="G11" s="12"/>
      <c r="H11" s="12"/>
      <c r="I11" s="1" t="b">
        <v>0</v>
      </c>
    </row>
    <row r="12" spans="1:11" x14ac:dyDescent="0.4">
      <c r="A12" s="5"/>
      <c r="B12" s="13"/>
      <c r="D12" s="11"/>
      <c r="E12" s="11"/>
      <c r="F12" s="12"/>
      <c r="G12" s="12"/>
      <c r="H12" s="12"/>
      <c r="I12" s="1" t="b">
        <v>1</v>
      </c>
    </row>
    <row r="13" spans="1:11" x14ac:dyDescent="0.4">
      <c r="A13" s="5"/>
      <c r="B13" s="6"/>
      <c r="D13" s="2"/>
      <c r="E13" s="2"/>
      <c r="F13" s="4"/>
      <c r="G13" s="4"/>
      <c r="H13" s="4"/>
    </row>
    <row r="14" spans="1:11" x14ac:dyDescent="0.4">
      <c r="A14" s="8"/>
      <c r="B14" s="9"/>
    </row>
    <row r="15" spans="1:11" x14ac:dyDescent="0.4">
      <c r="A15" s="5"/>
      <c r="B15" s="10"/>
    </row>
    <row r="16" spans="1:11" x14ac:dyDescent="0.4">
      <c r="A16" s="5"/>
      <c r="B16" s="10"/>
    </row>
    <row r="17" spans="1:2" x14ac:dyDescent="0.4">
      <c r="A17" s="5"/>
      <c r="B17" s="10"/>
    </row>
    <row r="18" spans="1:2" x14ac:dyDescent="0.4">
      <c r="A18" s="5"/>
      <c r="B18" s="10"/>
    </row>
    <row r="19" spans="1:2" x14ac:dyDescent="0.4">
      <c r="A19" s="5"/>
      <c r="B19" s="10"/>
    </row>
    <row r="20" spans="1:2" x14ac:dyDescent="0.4">
      <c r="A20" s="5"/>
      <c r="B20" s="10"/>
    </row>
    <row r="21" spans="1:2" x14ac:dyDescent="0.4">
      <c r="A21" s="5"/>
      <c r="B21" s="10"/>
    </row>
    <row r="22" spans="1:2" x14ac:dyDescent="0.4">
      <c r="A22" s="5"/>
      <c r="B22" s="10"/>
    </row>
    <row r="23" spans="1:2" x14ac:dyDescent="0.4">
      <c r="A23" s="5"/>
      <c r="B23" s="10"/>
    </row>
    <row r="24" spans="1:2" ht="28.5" customHeight="1" x14ac:dyDescent="0.4">
      <c r="A24" s="5"/>
      <c r="B24" s="10"/>
    </row>
    <row r="25" spans="1:2" x14ac:dyDescent="0.4">
      <c r="A25" s="5"/>
      <c r="B25" s="10"/>
    </row>
    <row r="26" spans="1:2" x14ac:dyDescent="0.4">
      <c r="A26" s="5"/>
      <c r="B26" s="10"/>
    </row>
    <row r="27" spans="1:2" x14ac:dyDescent="0.4">
      <c r="A27" s="5"/>
      <c r="B27" s="10"/>
    </row>
    <row r="28" spans="1:2" x14ac:dyDescent="0.4">
      <c r="A28" s="5"/>
      <c r="B28" s="10"/>
    </row>
    <row r="29" spans="1:2" x14ac:dyDescent="0.4">
      <c r="A29" s="5"/>
      <c r="B29" s="10"/>
    </row>
    <row r="30" spans="1:2" x14ac:dyDescent="0.4">
      <c r="A30" s="5"/>
      <c r="B30" s="10"/>
    </row>
    <row r="31" spans="1:2" x14ac:dyDescent="0.4">
      <c r="A31" s="5"/>
      <c r="B31" s="10"/>
    </row>
    <row r="32" spans="1:2" x14ac:dyDescent="0.4">
      <c r="A32" s="5"/>
      <c r="B32" s="13"/>
    </row>
    <row r="33" spans="1:2" x14ac:dyDescent="0.4">
      <c r="A33" s="5"/>
      <c r="B33" s="10"/>
    </row>
    <row r="34" spans="1:2" x14ac:dyDescent="0.4">
      <c r="A34" s="8"/>
      <c r="B34" s="14"/>
    </row>
    <row r="35" spans="1:2" x14ac:dyDescent="0.4">
      <c r="A35" s="5"/>
      <c r="B35" s="14"/>
    </row>
    <row r="36" spans="1:2" x14ac:dyDescent="0.4">
      <c r="A36" s="5"/>
      <c r="B36" s="13"/>
    </row>
    <row r="37" spans="1:2" x14ac:dyDescent="0.4">
      <c r="A37" s="5"/>
      <c r="B37" s="13"/>
    </row>
    <row r="38" spans="1:2" x14ac:dyDescent="0.4">
      <c r="A38" s="6"/>
      <c r="B38" s="9"/>
    </row>
    <row r="39" spans="1:2" x14ac:dyDescent="0.4">
      <c r="A39" s="6"/>
      <c r="B39" s="10"/>
    </row>
    <row r="40" spans="1:2" x14ac:dyDescent="0.4">
      <c r="A40" s="5"/>
      <c r="B40" s="9"/>
    </row>
    <row r="41" spans="1:2" x14ac:dyDescent="0.4">
      <c r="A41" s="5"/>
      <c r="B41" s="10"/>
    </row>
    <row r="42" spans="1:2" x14ac:dyDescent="0.4">
      <c r="A42" s="66"/>
      <c r="B42" s="10"/>
    </row>
    <row r="43" spans="1:2" x14ac:dyDescent="0.4">
      <c r="A43" s="66"/>
      <c r="B43" s="15"/>
    </row>
    <row r="44" spans="1:2" x14ac:dyDescent="0.4">
      <c r="A44" s="66"/>
      <c r="B44" s="15"/>
    </row>
    <row r="45" spans="1:2" x14ac:dyDescent="0.4">
      <c r="A45" s="66"/>
      <c r="B45" s="15"/>
    </row>
    <row r="46" spans="1:2" x14ac:dyDescent="0.4">
      <c r="A46" s="66"/>
      <c r="B46" s="10"/>
    </row>
    <row r="47" spans="1:2" x14ac:dyDescent="0.4">
      <c r="A47" s="66"/>
      <c r="B47" s="10"/>
    </row>
    <row r="48" spans="1:2" x14ac:dyDescent="0.4">
      <c r="A48" s="66"/>
      <c r="B48" s="10"/>
    </row>
    <row r="49" spans="1:2" x14ac:dyDescent="0.4">
      <c r="A49" s="66"/>
      <c r="B49" s="10"/>
    </row>
    <row r="50" spans="1:2" x14ac:dyDescent="0.4">
      <c r="A50" s="66"/>
      <c r="B50" s="10"/>
    </row>
    <row r="51" spans="1:2" x14ac:dyDescent="0.4">
      <c r="A51" s="8"/>
      <c r="B51" s="14"/>
    </row>
    <row r="52" spans="1:2" x14ac:dyDescent="0.4">
      <c r="A52" s="5"/>
      <c r="B52" s="13"/>
    </row>
    <row r="53" spans="1:2" x14ac:dyDescent="0.4">
      <c r="A53" s="66"/>
      <c r="B53" s="10"/>
    </row>
    <row r="54" spans="1:2" x14ac:dyDescent="0.4">
      <c r="A54" s="66"/>
      <c r="B54" s="13"/>
    </row>
    <row r="55" spans="1:2" x14ac:dyDescent="0.4">
      <c r="A55" s="66"/>
      <c r="B55" s="13"/>
    </row>
    <row r="56" spans="1:2" x14ac:dyDescent="0.4">
      <c r="A56" s="66"/>
      <c r="B56" s="13"/>
    </row>
    <row r="57" spans="1:2" x14ac:dyDescent="0.4">
      <c r="A57" s="66"/>
      <c r="B57" s="13"/>
    </row>
    <row r="58" spans="1:2" x14ac:dyDescent="0.4">
      <c r="A58" s="66"/>
      <c r="B58" s="13"/>
    </row>
    <row r="59" spans="1:2" x14ac:dyDescent="0.4">
      <c r="A59" s="66"/>
      <c r="B59" s="13"/>
    </row>
    <row r="60" spans="1:2" x14ac:dyDescent="0.4">
      <c r="A60" s="5"/>
      <c r="B60" s="13"/>
    </row>
    <row r="61" spans="1:2" x14ac:dyDescent="0.4">
      <c r="A61" s="5"/>
      <c r="B61" s="13"/>
    </row>
    <row r="62" spans="1:2" x14ac:dyDescent="0.4">
      <c r="A62" s="8"/>
      <c r="B62" s="14"/>
    </row>
    <row r="63" spans="1:2" x14ac:dyDescent="0.4">
      <c r="A63" s="66"/>
      <c r="B63" s="16"/>
    </row>
    <row r="64" spans="1:2" x14ac:dyDescent="0.4">
      <c r="A64" s="66"/>
      <c r="B64" s="10"/>
    </row>
    <row r="65" spans="1:2" x14ac:dyDescent="0.4">
      <c r="A65" s="66"/>
      <c r="B65" s="10"/>
    </row>
    <row r="66" spans="1:2" x14ac:dyDescent="0.4">
      <c r="A66" s="66"/>
      <c r="B66" s="13"/>
    </row>
    <row r="67" spans="1:2" x14ac:dyDescent="0.4">
      <c r="A67" s="66"/>
      <c r="B67" s="17"/>
    </row>
    <row r="68" spans="1:2" x14ac:dyDescent="0.4">
      <c r="A68" s="66"/>
      <c r="B68" s="16"/>
    </row>
    <row r="69" spans="1:2" x14ac:dyDescent="0.4">
      <c r="A69" s="66"/>
      <c r="B69" s="13"/>
    </row>
    <row r="70" spans="1:2" x14ac:dyDescent="0.4">
      <c r="A70" s="66"/>
      <c r="B70" s="13"/>
    </row>
    <row r="71" spans="1:2" x14ac:dyDescent="0.4">
      <c r="A71" s="66"/>
      <c r="B71" s="16"/>
    </row>
    <row r="72" spans="1:2" x14ac:dyDescent="0.4">
      <c r="A72" s="66"/>
      <c r="B72" s="13"/>
    </row>
    <row r="73" spans="1:2" x14ac:dyDescent="0.4">
      <c r="A73" s="66"/>
      <c r="B73" s="16"/>
    </row>
    <row r="74" spans="1:2" x14ac:dyDescent="0.4">
      <c r="A74" s="66"/>
      <c r="B74" s="13"/>
    </row>
    <row r="75" spans="1:2" x14ac:dyDescent="0.4">
      <c r="A75" s="66"/>
      <c r="B75" s="16"/>
    </row>
    <row r="76" spans="1:2" x14ac:dyDescent="0.4">
      <c r="A76" s="66"/>
      <c r="B76" s="13"/>
    </row>
    <row r="77" spans="1:2" x14ac:dyDescent="0.4">
      <c r="A77" s="66"/>
      <c r="B77" s="17"/>
    </row>
    <row r="78" spans="1:2" x14ac:dyDescent="0.4">
      <c r="A78" s="66"/>
      <c r="B78" s="16"/>
    </row>
    <row r="79" spans="1:2" x14ac:dyDescent="0.4">
      <c r="A79" s="66"/>
      <c r="B79" s="13"/>
    </row>
    <row r="80" spans="1:2" x14ac:dyDescent="0.4">
      <c r="A80" s="66"/>
      <c r="B80" s="16"/>
    </row>
    <row r="81" spans="1:2" x14ac:dyDescent="0.4">
      <c r="A81" s="66"/>
      <c r="B81" s="13"/>
    </row>
    <row r="82" spans="1:2" x14ac:dyDescent="0.4">
      <c r="A82" s="66"/>
      <c r="B82" s="16"/>
    </row>
    <row r="83" spans="1:2" x14ac:dyDescent="0.4">
      <c r="A83" s="66"/>
      <c r="B83" s="13"/>
    </row>
    <row r="84" spans="1:2" x14ac:dyDescent="0.4">
      <c r="A84" s="66"/>
      <c r="B84" s="16"/>
    </row>
    <row r="85" spans="1:2" x14ac:dyDescent="0.4">
      <c r="A85" s="66"/>
      <c r="B85" s="13"/>
    </row>
    <row r="86" spans="1:2" x14ac:dyDescent="0.4">
      <c r="A86" s="66"/>
      <c r="B86" s="16"/>
    </row>
    <row r="87" spans="1:2" x14ac:dyDescent="0.4">
      <c r="A87" s="66"/>
      <c r="B87" s="13"/>
    </row>
    <row r="88" spans="1:2" x14ac:dyDescent="0.4">
      <c r="A88" s="66"/>
      <c r="B88" s="13"/>
    </row>
    <row r="89" spans="1:2" x14ac:dyDescent="0.4">
      <c r="A89" s="66"/>
      <c r="B89" s="13"/>
    </row>
    <row r="90" spans="1:2" x14ac:dyDescent="0.4">
      <c r="A90" s="66"/>
      <c r="B90" s="17"/>
    </row>
    <row r="91" spans="1:2" x14ac:dyDescent="0.4">
      <c r="A91" s="66"/>
      <c r="B91" s="16"/>
    </row>
    <row r="92" spans="1:2" x14ac:dyDescent="0.4">
      <c r="A92" s="66"/>
      <c r="B92" s="13"/>
    </row>
    <row r="93" spans="1:2" x14ac:dyDescent="0.4">
      <c r="A93" s="66"/>
      <c r="B93" s="13"/>
    </row>
    <row r="94" spans="1:2" x14ac:dyDescent="0.4">
      <c r="A94" s="66"/>
      <c r="B94" s="13"/>
    </row>
    <row r="95" spans="1:2" x14ac:dyDescent="0.4">
      <c r="A95" s="66"/>
      <c r="B95" s="18"/>
    </row>
    <row r="96" spans="1:2" x14ac:dyDescent="0.4">
      <c r="A96" s="8"/>
      <c r="B96" s="14"/>
    </row>
    <row r="97" spans="1:2" x14ac:dyDescent="0.4">
      <c r="A97" s="66"/>
      <c r="B97" s="13"/>
    </row>
    <row r="98" spans="1:2" x14ac:dyDescent="0.4">
      <c r="A98" s="66"/>
      <c r="B98" s="13"/>
    </row>
    <row r="99" spans="1:2" x14ac:dyDescent="0.4">
      <c r="A99" s="66"/>
      <c r="B99" s="19"/>
    </row>
    <row r="100" spans="1:2" x14ac:dyDescent="0.4">
      <c r="A100" s="66"/>
      <c r="B100" s="19"/>
    </row>
    <row r="101" spans="1:2" x14ac:dyDescent="0.4">
      <c r="A101" s="66"/>
      <c r="B101" s="19"/>
    </row>
    <row r="102" spans="1:2" x14ac:dyDescent="0.4">
      <c r="A102" s="66"/>
      <c r="B102" s="19"/>
    </row>
    <row r="103" spans="1:2" x14ac:dyDescent="0.4">
      <c r="A103" s="66"/>
      <c r="B103" s="19"/>
    </row>
    <row r="104" spans="1:2" x14ac:dyDescent="0.4">
      <c r="A104" s="66"/>
      <c r="B104" s="19"/>
    </row>
  </sheetData>
  <mergeCells count="9">
    <mergeCell ref="A78:A90"/>
    <mergeCell ref="A91:A95"/>
    <mergeCell ref="A97:A104"/>
    <mergeCell ref="A42:A45"/>
    <mergeCell ref="A46:A50"/>
    <mergeCell ref="A53:A57"/>
    <mergeCell ref="A58:A59"/>
    <mergeCell ref="A63:A67"/>
    <mergeCell ref="A68:A7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215900</xdr:colOff>
                    <xdr:row>0</xdr:row>
                    <xdr:rowOff>292100</xdr:rowOff>
                  </from>
                  <to>
                    <xdr:col>2</xdr:col>
                    <xdr:colOff>558800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215900</xdr:colOff>
                    <xdr:row>1</xdr:row>
                    <xdr:rowOff>292100</xdr:rowOff>
                  </from>
                  <to>
                    <xdr:col>2</xdr:col>
                    <xdr:colOff>558800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215900</xdr:colOff>
                    <xdr:row>2</xdr:row>
                    <xdr:rowOff>292100</xdr:rowOff>
                  </from>
                  <to>
                    <xdr:col>2</xdr:col>
                    <xdr:colOff>558800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3</xdr:col>
                    <xdr:colOff>190500</xdr:colOff>
                    <xdr:row>0</xdr:row>
                    <xdr:rowOff>279400</xdr:rowOff>
                  </from>
                  <to>
                    <xdr:col>4</xdr:col>
                    <xdr:colOff>292100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279400</xdr:rowOff>
                  </from>
                  <to>
                    <xdr:col>4</xdr:col>
                    <xdr:colOff>292100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279400</xdr:rowOff>
                  </from>
                  <to>
                    <xdr:col>4</xdr:col>
                    <xdr:colOff>292100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4</xdr:col>
                    <xdr:colOff>292100</xdr:colOff>
                    <xdr:row>0</xdr:row>
                    <xdr:rowOff>279400</xdr:rowOff>
                  </from>
                  <to>
                    <xdr:col>4</xdr:col>
                    <xdr:colOff>571500</xdr:colOff>
                    <xdr:row>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279400</xdr:rowOff>
                  </from>
                  <to>
                    <xdr:col>4</xdr:col>
                    <xdr:colOff>292100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4</xdr:col>
                    <xdr:colOff>292100</xdr:colOff>
                    <xdr:row>1</xdr:row>
                    <xdr:rowOff>279400</xdr:rowOff>
                  </from>
                  <to>
                    <xdr:col>4</xdr:col>
                    <xdr:colOff>571500</xdr:colOff>
                    <xdr:row>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279400</xdr:rowOff>
                  </from>
                  <to>
                    <xdr:col>4</xdr:col>
                    <xdr:colOff>292100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4</xdr:col>
                    <xdr:colOff>279400</xdr:colOff>
                    <xdr:row>2</xdr:row>
                    <xdr:rowOff>254000</xdr:rowOff>
                  </from>
                  <to>
                    <xdr:col>4</xdr:col>
                    <xdr:colOff>558800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4EBB-8326-4737-933A-5B2D497DC9DE}">
  <dimension ref="A1:L104"/>
  <sheetViews>
    <sheetView zoomScale="130" zoomScaleNormal="130" workbookViewId="0">
      <selection activeCell="B9" sqref="B9"/>
    </sheetView>
  </sheetViews>
  <sheetFormatPr baseColWidth="10" defaultColWidth="8.83203125" defaultRowHeight="24" x14ac:dyDescent="0.4"/>
  <cols>
    <col min="2" max="2" width="77" customWidth="1"/>
    <col min="4" max="4" width="9" customWidth="1"/>
    <col min="5" max="5" width="10.6640625" customWidth="1"/>
    <col min="6" max="11" width="9" style="3"/>
  </cols>
  <sheetData>
    <row r="1" spans="1:12" x14ac:dyDescent="0.4">
      <c r="A1" s="22">
        <v>2</v>
      </c>
      <c r="B1" s="28" t="s">
        <v>44</v>
      </c>
      <c r="C1" s="24" t="s">
        <v>38</v>
      </c>
      <c r="D1" s="24" t="s">
        <v>39</v>
      </c>
      <c r="E1" s="24" t="s">
        <v>40</v>
      </c>
      <c r="F1" s="4" t="s">
        <v>38</v>
      </c>
      <c r="G1" s="4" t="s">
        <v>39</v>
      </c>
      <c r="H1" s="4" t="s">
        <v>40</v>
      </c>
      <c r="I1" s="1"/>
      <c r="J1" s="1"/>
      <c r="K1" s="1"/>
      <c r="L1" s="1"/>
    </row>
    <row r="2" spans="1:12" ht="44" x14ac:dyDescent="0.4">
      <c r="A2" s="20">
        <v>2.1</v>
      </c>
      <c r="B2" s="21" t="s">
        <v>131</v>
      </c>
      <c r="F2" s="4" t="str">
        <f>IF(I2,"1","0")</f>
        <v>0</v>
      </c>
      <c r="G2" s="4" t="str">
        <f>IF(J2,"1","0")</f>
        <v>0</v>
      </c>
      <c r="H2" s="4" t="str">
        <f>IF(K2,"1","0")</f>
        <v>0</v>
      </c>
      <c r="I2" s="1" t="b">
        <v>0</v>
      </c>
      <c r="J2" s="1" t="b">
        <v>0</v>
      </c>
      <c r="K2" s="1" t="b">
        <v>0</v>
      </c>
      <c r="L2" s="1"/>
    </row>
    <row r="3" spans="1:12" ht="44" x14ac:dyDescent="0.4">
      <c r="A3" s="20">
        <v>2.2000000000000002</v>
      </c>
      <c r="B3" s="30" t="s">
        <v>132</v>
      </c>
      <c r="F3" s="4" t="str">
        <f t="shared" ref="F3:H5" si="0">IF(I3,"1","0")</f>
        <v>0</v>
      </c>
      <c r="G3" s="4" t="str">
        <f t="shared" si="0"/>
        <v>0</v>
      </c>
      <c r="H3" s="4" t="str">
        <f t="shared" si="0"/>
        <v>0</v>
      </c>
      <c r="I3" s="1" t="b">
        <v>0</v>
      </c>
      <c r="J3" s="1" t="b">
        <v>0</v>
      </c>
      <c r="K3" s="1" t="b">
        <v>0</v>
      </c>
      <c r="L3" s="1"/>
    </row>
    <row r="4" spans="1:12" ht="24.75" customHeight="1" x14ac:dyDescent="0.4">
      <c r="A4" s="20">
        <v>2.2999999999999998</v>
      </c>
      <c r="B4" s="30" t="s">
        <v>45</v>
      </c>
      <c r="F4" s="4" t="str">
        <f t="shared" si="0"/>
        <v>0</v>
      </c>
      <c r="G4" s="4" t="str">
        <f t="shared" si="0"/>
        <v>0</v>
      </c>
      <c r="H4" s="4" t="str">
        <f t="shared" si="0"/>
        <v>0</v>
      </c>
      <c r="I4" s="1" t="b">
        <v>0</v>
      </c>
      <c r="J4" s="1" t="b">
        <v>0</v>
      </c>
      <c r="K4" s="1" t="b">
        <v>0</v>
      </c>
      <c r="L4" s="1"/>
    </row>
    <row r="5" spans="1:12" ht="24.75" customHeight="1" x14ac:dyDescent="0.4">
      <c r="A5" s="20">
        <v>2.4</v>
      </c>
      <c r="B5" s="30" t="s">
        <v>46</v>
      </c>
      <c r="D5" s="2"/>
      <c r="E5" s="2"/>
      <c r="F5" s="4" t="str">
        <f t="shared" si="0"/>
        <v>0</v>
      </c>
      <c r="G5" s="4" t="str">
        <f t="shared" si="0"/>
        <v>0</v>
      </c>
      <c r="H5" s="4" t="str">
        <f t="shared" si="0"/>
        <v>0</v>
      </c>
      <c r="I5" s="1" t="b">
        <v>0</v>
      </c>
      <c r="J5" s="1" t="b">
        <v>0</v>
      </c>
      <c r="K5" s="1" t="b">
        <v>0</v>
      </c>
      <c r="L5" s="1"/>
    </row>
    <row r="6" spans="1:12" x14ac:dyDescent="0.4">
      <c r="F6" s="4">
        <f>COUNTIF(I2:I5,TRUE)</f>
        <v>0</v>
      </c>
      <c r="G6" s="4">
        <f>COUNTIF(J2:J5,TRUE)</f>
        <v>0</v>
      </c>
      <c r="H6" s="4">
        <f>COUNTIF(K2:K5,TRUE)</f>
        <v>0</v>
      </c>
      <c r="I6" s="1"/>
      <c r="J6" s="1"/>
      <c r="K6" s="1"/>
      <c r="L6" s="1"/>
    </row>
    <row r="7" spans="1:12" x14ac:dyDescent="0.4">
      <c r="A7" s="5"/>
      <c r="B7" s="6" t="s">
        <v>28</v>
      </c>
      <c r="C7" s="27">
        <f>F6</f>
        <v>0</v>
      </c>
      <c r="D7" s="2"/>
      <c r="E7" s="2"/>
      <c r="F7" s="25"/>
      <c r="G7" s="25"/>
      <c r="H7" s="25"/>
    </row>
    <row r="8" spans="1:12" x14ac:dyDescent="0.4">
      <c r="A8" s="8"/>
      <c r="B8" s="6" t="s">
        <v>29</v>
      </c>
      <c r="C8">
        <f>(C7/C9)*100</f>
        <v>0</v>
      </c>
    </row>
    <row r="9" spans="1:12" x14ac:dyDescent="0.4">
      <c r="A9" s="5"/>
      <c r="B9" s="6" t="s">
        <v>27</v>
      </c>
      <c r="C9">
        <f>4-H6</f>
        <v>4</v>
      </c>
    </row>
    <row r="10" spans="1:12" x14ac:dyDescent="0.4">
      <c r="A10" s="5"/>
      <c r="B10" s="13"/>
      <c r="D10" s="11"/>
      <c r="E10" s="11"/>
      <c r="F10" s="26"/>
      <c r="G10" s="26"/>
      <c r="H10" s="26"/>
    </row>
    <row r="11" spans="1:12" x14ac:dyDescent="0.4">
      <c r="A11" s="5"/>
      <c r="B11" s="13"/>
      <c r="D11" s="11"/>
      <c r="E11" s="11"/>
      <c r="F11" s="26"/>
      <c r="G11" s="26"/>
      <c r="H11" s="26"/>
    </row>
    <row r="12" spans="1:12" x14ac:dyDescent="0.4">
      <c r="A12" s="5"/>
      <c r="B12" s="13"/>
      <c r="D12" s="11"/>
      <c r="E12" s="11"/>
      <c r="F12" s="26"/>
      <c r="G12" s="26"/>
      <c r="H12" s="26"/>
    </row>
    <row r="16" spans="1:12" x14ac:dyDescent="0.4">
      <c r="A16" s="5"/>
      <c r="B16" s="10"/>
    </row>
    <row r="17" spans="1:2" x14ac:dyDescent="0.4">
      <c r="A17" s="5"/>
      <c r="B17" s="10"/>
    </row>
    <row r="18" spans="1:2" x14ac:dyDescent="0.4">
      <c r="A18" s="5"/>
      <c r="B18" s="10"/>
    </row>
    <row r="19" spans="1:2" x14ac:dyDescent="0.4">
      <c r="A19" s="5"/>
      <c r="B19" s="10"/>
    </row>
    <row r="20" spans="1:2" x14ac:dyDescent="0.4">
      <c r="A20" s="5"/>
      <c r="B20" s="10"/>
    </row>
    <row r="21" spans="1:2" x14ac:dyDescent="0.4">
      <c r="A21" s="5"/>
      <c r="B21" s="10"/>
    </row>
    <row r="22" spans="1:2" x14ac:dyDescent="0.4">
      <c r="A22" s="5"/>
      <c r="B22" s="10"/>
    </row>
    <row r="23" spans="1:2" x14ac:dyDescent="0.4">
      <c r="A23" s="5"/>
      <c r="B23" s="10"/>
    </row>
    <row r="24" spans="1:2" ht="28.5" customHeight="1" x14ac:dyDescent="0.4">
      <c r="A24" s="5"/>
      <c r="B24" s="10"/>
    </row>
    <row r="25" spans="1:2" x14ac:dyDescent="0.4">
      <c r="A25" s="5"/>
      <c r="B25" s="10"/>
    </row>
    <row r="26" spans="1:2" x14ac:dyDescent="0.4">
      <c r="A26" s="5"/>
      <c r="B26" s="10"/>
    </row>
    <row r="27" spans="1:2" x14ac:dyDescent="0.4">
      <c r="A27" s="5"/>
      <c r="B27" s="10"/>
    </row>
    <row r="28" spans="1:2" x14ac:dyDescent="0.4">
      <c r="A28" s="5"/>
      <c r="B28" s="10"/>
    </row>
    <row r="29" spans="1:2" x14ac:dyDescent="0.4">
      <c r="A29" s="5"/>
      <c r="B29" s="10"/>
    </row>
    <row r="30" spans="1:2" x14ac:dyDescent="0.4">
      <c r="A30" s="5"/>
      <c r="B30" s="10"/>
    </row>
    <row r="31" spans="1:2" x14ac:dyDescent="0.4">
      <c r="A31" s="5"/>
      <c r="B31" s="10"/>
    </row>
    <row r="32" spans="1:2" x14ac:dyDescent="0.4">
      <c r="A32" s="5"/>
      <c r="B32" s="13"/>
    </row>
    <row r="33" spans="1:2" x14ac:dyDescent="0.4">
      <c r="A33" s="5"/>
      <c r="B33" s="10"/>
    </row>
    <row r="34" spans="1:2" x14ac:dyDescent="0.4">
      <c r="A34" s="8"/>
      <c r="B34" s="14"/>
    </row>
    <row r="35" spans="1:2" x14ac:dyDescent="0.4">
      <c r="A35" s="5"/>
      <c r="B35" s="14"/>
    </row>
    <row r="36" spans="1:2" x14ac:dyDescent="0.4">
      <c r="A36" s="5"/>
      <c r="B36" s="13"/>
    </row>
    <row r="37" spans="1:2" x14ac:dyDescent="0.4">
      <c r="A37" s="5"/>
      <c r="B37" s="13"/>
    </row>
    <row r="38" spans="1:2" x14ac:dyDescent="0.4">
      <c r="A38" s="6"/>
      <c r="B38" s="9"/>
    </row>
    <row r="39" spans="1:2" x14ac:dyDescent="0.4">
      <c r="A39" s="6"/>
      <c r="B39" s="10"/>
    </row>
    <row r="40" spans="1:2" x14ac:dyDescent="0.4">
      <c r="A40" s="5"/>
      <c r="B40" s="9"/>
    </row>
    <row r="41" spans="1:2" x14ac:dyDescent="0.4">
      <c r="A41" s="5"/>
      <c r="B41" s="10"/>
    </row>
    <row r="42" spans="1:2" x14ac:dyDescent="0.4">
      <c r="A42" s="66"/>
      <c r="B42" s="10"/>
    </row>
    <row r="43" spans="1:2" x14ac:dyDescent="0.4">
      <c r="A43" s="66"/>
      <c r="B43" s="15"/>
    </row>
    <row r="44" spans="1:2" x14ac:dyDescent="0.4">
      <c r="A44" s="66"/>
      <c r="B44" s="15"/>
    </row>
    <row r="45" spans="1:2" x14ac:dyDescent="0.4">
      <c r="A45" s="66"/>
      <c r="B45" s="15"/>
    </row>
    <row r="46" spans="1:2" x14ac:dyDescent="0.4">
      <c r="A46" s="66"/>
      <c r="B46" s="10"/>
    </row>
    <row r="47" spans="1:2" x14ac:dyDescent="0.4">
      <c r="A47" s="66"/>
      <c r="B47" s="10"/>
    </row>
    <row r="48" spans="1:2" x14ac:dyDescent="0.4">
      <c r="A48" s="66"/>
      <c r="B48" s="10"/>
    </row>
    <row r="49" spans="1:2" x14ac:dyDescent="0.4">
      <c r="A49" s="66"/>
      <c r="B49" s="10"/>
    </row>
    <row r="50" spans="1:2" x14ac:dyDescent="0.4">
      <c r="A50" s="66"/>
      <c r="B50" s="10"/>
    </row>
    <row r="51" spans="1:2" x14ac:dyDescent="0.4">
      <c r="A51" s="8"/>
      <c r="B51" s="14"/>
    </row>
    <row r="52" spans="1:2" x14ac:dyDescent="0.4">
      <c r="A52" s="5"/>
      <c r="B52" s="13"/>
    </row>
    <row r="53" spans="1:2" x14ac:dyDescent="0.4">
      <c r="A53" s="66"/>
      <c r="B53" s="10"/>
    </row>
    <row r="54" spans="1:2" x14ac:dyDescent="0.4">
      <c r="A54" s="66"/>
      <c r="B54" s="13"/>
    </row>
    <row r="55" spans="1:2" x14ac:dyDescent="0.4">
      <c r="A55" s="66"/>
      <c r="B55" s="13"/>
    </row>
    <row r="56" spans="1:2" x14ac:dyDescent="0.4">
      <c r="A56" s="66"/>
      <c r="B56" s="13"/>
    </row>
    <row r="57" spans="1:2" x14ac:dyDescent="0.4">
      <c r="A57" s="66"/>
      <c r="B57" s="13"/>
    </row>
    <row r="58" spans="1:2" x14ac:dyDescent="0.4">
      <c r="A58" s="66"/>
      <c r="B58" s="13"/>
    </row>
    <row r="59" spans="1:2" x14ac:dyDescent="0.4">
      <c r="A59" s="66"/>
      <c r="B59" s="13"/>
    </row>
    <row r="60" spans="1:2" x14ac:dyDescent="0.4">
      <c r="A60" s="5"/>
      <c r="B60" s="13"/>
    </row>
    <row r="61" spans="1:2" x14ac:dyDescent="0.4">
      <c r="A61" s="5"/>
      <c r="B61" s="13"/>
    </row>
    <row r="62" spans="1:2" x14ac:dyDescent="0.4">
      <c r="A62" s="8"/>
      <c r="B62" s="14"/>
    </row>
    <row r="63" spans="1:2" x14ac:dyDescent="0.4">
      <c r="A63" s="66"/>
      <c r="B63" s="16"/>
    </row>
    <row r="64" spans="1:2" x14ac:dyDescent="0.4">
      <c r="A64" s="66"/>
      <c r="B64" s="10"/>
    </row>
    <row r="65" spans="1:2" x14ac:dyDescent="0.4">
      <c r="A65" s="66"/>
      <c r="B65" s="10"/>
    </row>
    <row r="66" spans="1:2" x14ac:dyDescent="0.4">
      <c r="A66" s="66"/>
      <c r="B66" s="13"/>
    </row>
    <row r="67" spans="1:2" x14ac:dyDescent="0.4">
      <c r="A67" s="66"/>
      <c r="B67" s="17"/>
    </row>
    <row r="68" spans="1:2" x14ac:dyDescent="0.4">
      <c r="A68" s="66"/>
      <c r="B68" s="16"/>
    </row>
    <row r="69" spans="1:2" x14ac:dyDescent="0.4">
      <c r="A69" s="66"/>
      <c r="B69" s="13"/>
    </row>
    <row r="70" spans="1:2" x14ac:dyDescent="0.4">
      <c r="A70" s="66"/>
      <c r="B70" s="13"/>
    </row>
    <row r="71" spans="1:2" x14ac:dyDescent="0.4">
      <c r="A71" s="66"/>
      <c r="B71" s="16"/>
    </row>
    <row r="72" spans="1:2" x14ac:dyDescent="0.4">
      <c r="A72" s="66"/>
      <c r="B72" s="13"/>
    </row>
    <row r="73" spans="1:2" x14ac:dyDescent="0.4">
      <c r="A73" s="66"/>
      <c r="B73" s="16"/>
    </row>
    <row r="74" spans="1:2" x14ac:dyDescent="0.4">
      <c r="A74" s="66"/>
      <c r="B74" s="13"/>
    </row>
    <row r="75" spans="1:2" x14ac:dyDescent="0.4">
      <c r="A75" s="66"/>
      <c r="B75" s="16"/>
    </row>
    <row r="76" spans="1:2" x14ac:dyDescent="0.4">
      <c r="A76" s="66"/>
      <c r="B76" s="13"/>
    </row>
    <row r="77" spans="1:2" x14ac:dyDescent="0.4">
      <c r="A77" s="66"/>
      <c r="B77" s="17"/>
    </row>
    <row r="78" spans="1:2" x14ac:dyDescent="0.4">
      <c r="A78" s="66"/>
      <c r="B78" s="16"/>
    </row>
    <row r="79" spans="1:2" x14ac:dyDescent="0.4">
      <c r="A79" s="66"/>
      <c r="B79" s="13"/>
    </row>
    <row r="80" spans="1:2" x14ac:dyDescent="0.4">
      <c r="A80" s="66"/>
      <c r="B80" s="16"/>
    </row>
    <row r="81" spans="1:2" x14ac:dyDescent="0.4">
      <c r="A81" s="66"/>
      <c r="B81" s="13"/>
    </row>
    <row r="82" spans="1:2" x14ac:dyDescent="0.4">
      <c r="A82" s="66"/>
      <c r="B82" s="16"/>
    </row>
    <row r="83" spans="1:2" x14ac:dyDescent="0.4">
      <c r="A83" s="66"/>
      <c r="B83" s="13"/>
    </row>
    <row r="84" spans="1:2" x14ac:dyDescent="0.4">
      <c r="A84" s="66"/>
      <c r="B84" s="16"/>
    </row>
    <row r="85" spans="1:2" x14ac:dyDescent="0.4">
      <c r="A85" s="66"/>
      <c r="B85" s="13"/>
    </row>
    <row r="86" spans="1:2" x14ac:dyDescent="0.4">
      <c r="A86" s="66"/>
      <c r="B86" s="16"/>
    </row>
    <row r="87" spans="1:2" x14ac:dyDescent="0.4">
      <c r="A87" s="66"/>
      <c r="B87" s="13"/>
    </row>
    <row r="88" spans="1:2" x14ac:dyDescent="0.4">
      <c r="A88" s="66"/>
      <c r="B88" s="13"/>
    </row>
    <row r="89" spans="1:2" x14ac:dyDescent="0.4">
      <c r="A89" s="66"/>
      <c r="B89" s="13"/>
    </row>
    <row r="90" spans="1:2" x14ac:dyDescent="0.4">
      <c r="A90" s="66"/>
      <c r="B90" s="17"/>
    </row>
    <row r="91" spans="1:2" x14ac:dyDescent="0.4">
      <c r="A91" s="66"/>
      <c r="B91" s="16"/>
    </row>
    <row r="92" spans="1:2" x14ac:dyDescent="0.4">
      <c r="A92" s="66"/>
      <c r="B92" s="13"/>
    </row>
    <row r="93" spans="1:2" x14ac:dyDescent="0.4">
      <c r="A93" s="66"/>
      <c r="B93" s="13"/>
    </row>
    <row r="94" spans="1:2" x14ac:dyDescent="0.4">
      <c r="A94" s="66"/>
      <c r="B94" s="13"/>
    </row>
    <row r="95" spans="1:2" x14ac:dyDescent="0.4">
      <c r="A95" s="66"/>
      <c r="B95" s="18"/>
    </row>
    <row r="96" spans="1:2" x14ac:dyDescent="0.4">
      <c r="A96" s="8"/>
      <c r="B96" s="14"/>
    </row>
    <row r="97" spans="1:2" x14ac:dyDescent="0.4">
      <c r="A97" s="66"/>
      <c r="B97" s="13"/>
    </row>
    <row r="98" spans="1:2" x14ac:dyDescent="0.4">
      <c r="A98" s="66"/>
      <c r="B98" s="13"/>
    </row>
    <row r="99" spans="1:2" x14ac:dyDescent="0.4">
      <c r="A99" s="66"/>
      <c r="B99" s="19"/>
    </row>
    <row r="100" spans="1:2" x14ac:dyDescent="0.4">
      <c r="A100" s="66"/>
      <c r="B100" s="19"/>
    </row>
    <row r="101" spans="1:2" x14ac:dyDescent="0.4">
      <c r="A101" s="66"/>
      <c r="B101" s="19"/>
    </row>
    <row r="102" spans="1:2" x14ac:dyDescent="0.4">
      <c r="A102" s="66"/>
      <c r="B102" s="19"/>
    </row>
    <row r="103" spans="1:2" x14ac:dyDescent="0.4">
      <c r="A103" s="66"/>
      <c r="B103" s="19"/>
    </row>
    <row r="104" spans="1:2" x14ac:dyDescent="0.4">
      <c r="A104" s="66"/>
      <c r="B104" s="19"/>
    </row>
  </sheetData>
  <mergeCells count="9">
    <mergeCell ref="A78:A90"/>
    <mergeCell ref="A91:A95"/>
    <mergeCell ref="A97:A104"/>
    <mergeCell ref="A42:A45"/>
    <mergeCell ref="A46:A50"/>
    <mergeCell ref="A53:A57"/>
    <mergeCell ref="A58:A59"/>
    <mergeCell ref="A63:A67"/>
    <mergeCell ref="A68:A7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2</xdr:col>
                    <xdr:colOff>215900</xdr:colOff>
                    <xdr:row>0</xdr:row>
                    <xdr:rowOff>292100</xdr:rowOff>
                  </from>
                  <to>
                    <xdr:col>2</xdr:col>
                    <xdr:colOff>558800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215900</xdr:colOff>
                    <xdr:row>2</xdr:row>
                    <xdr:rowOff>139700</xdr:rowOff>
                  </from>
                  <to>
                    <xdr:col>2</xdr:col>
                    <xdr:colOff>558800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215900</xdr:colOff>
                    <xdr:row>2</xdr:row>
                    <xdr:rowOff>533400</xdr:rowOff>
                  </from>
                  <to>
                    <xdr:col>2</xdr:col>
                    <xdr:colOff>558800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0</xdr:row>
                    <xdr:rowOff>279400</xdr:rowOff>
                  </from>
                  <to>
                    <xdr:col>4</xdr:col>
                    <xdr:colOff>292100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101600</xdr:rowOff>
                  </from>
                  <to>
                    <xdr:col>4</xdr:col>
                    <xdr:colOff>279400</xdr:colOff>
                    <xdr:row>2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4</xdr:col>
                    <xdr:colOff>292100</xdr:colOff>
                    <xdr:row>0</xdr:row>
                    <xdr:rowOff>279400</xdr:rowOff>
                  </from>
                  <to>
                    <xdr:col>4</xdr:col>
                    <xdr:colOff>571500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4</xdr:col>
                    <xdr:colOff>292100</xdr:colOff>
                    <xdr:row>2</xdr:row>
                    <xdr:rowOff>203200</xdr:rowOff>
                  </from>
                  <to>
                    <xdr:col>4</xdr:col>
                    <xdr:colOff>558800</xdr:colOff>
                    <xdr:row>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3</xdr:col>
                    <xdr:colOff>203200</xdr:colOff>
                    <xdr:row>2</xdr:row>
                    <xdr:rowOff>533400</xdr:rowOff>
                  </from>
                  <to>
                    <xdr:col>4</xdr:col>
                    <xdr:colOff>292100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292100</xdr:colOff>
                    <xdr:row>2</xdr:row>
                    <xdr:rowOff>533400</xdr:rowOff>
                  </from>
                  <to>
                    <xdr:col>4</xdr:col>
                    <xdr:colOff>558800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2</xdr:col>
                    <xdr:colOff>215900</xdr:colOff>
                    <xdr:row>3</xdr:row>
                    <xdr:rowOff>317500</xdr:rowOff>
                  </from>
                  <to>
                    <xdr:col>2</xdr:col>
                    <xdr:colOff>558800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3</xdr:col>
                    <xdr:colOff>215900</xdr:colOff>
                    <xdr:row>3</xdr:row>
                    <xdr:rowOff>304800</xdr:rowOff>
                  </from>
                  <to>
                    <xdr:col>3</xdr:col>
                    <xdr:colOff>482600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4</xdr:col>
                    <xdr:colOff>292100</xdr:colOff>
                    <xdr:row>3</xdr:row>
                    <xdr:rowOff>292100</xdr:rowOff>
                  </from>
                  <to>
                    <xdr:col>4</xdr:col>
                    <xdr:colOff>571500</xdr:colOff>
                    <xdr:row>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C88D-2767-4593-B8CD-7391511BDD44}">
  <dimension ref="A1:AB104"/>
  <sheetViews>
    <sheetView zoomScale="137" zoomScaleNormal="137" workbookViewId="0">
      <selection activeCell="G1" sqref="G1:G1048576"/>
    </sheetView>
  </sheetViews>
  <sheetFormatPr baseColWidth="10" defaultColWidth="8.83203125" defaultRowHeight="24" x14ac:dyDescent="0.4"/>
  <cols>
    <col min="1" max="1" width="5.33203125" customWidth="1"/>
    <col min="2" max="2" width="76.1640625" bestFit="1" customWidth="1"/>
    <col min="4" max="4" width="9" customWidth="1"/>
    <col min="5" max="5" width="10.6640625" customWidth="1"/>
    <col min="6" max="10" width="9"/>
    <col min="11" max="11" width="9" style="3"/>
  </cols>
  <sheetData>
    <row r="1" spans="1:28" s="29" customFormat="1" x14ac:dyDescent="0.4">
      <c r="A1" s="22">
        <v>3</v>
      </c>
      <c r="B1" s="28" t="s">
        <v>47</v>
      </c>
      <c r="C1" s="24" t="s">
        <v>38</v>
      </c>
      <c r="D1" s="24" t="s">
        <v>39</v>
      </c>
      <c r="E1" s="24" t="s">
        <v>40</v>
      </c>
      <c r="F1" s="4" t="s">
        <v>38</v>
      </c>
      <c r="G1" s="4" t="s">
        <v>39</v>
      </c>
      <c r="H1" s="4" t="s">
        <v>40</v>
      </c>
      <c r="I1" s="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s="29" customFormat="1" x14ac:dyDescent="0.4">
      <c r="A2" s="20">
        <v>3.1</v>
      </c>
      <c r="B2" s="21" t="s">
        <v>48</v>
      </c>
      <c r="C2"/>
      <c r="D2"/>
      <c r="E2"/>
      <c r="F2" s="4" t="str">
        <f>IF(I2,"1","0")</f>
        <v>0</v>
      </c>
      <c r="G2" s="4" t="str">
        <f>IF(J2,"1","0")</f>
        <v>0</v>
      </c>
      <c r="H2" s="4" t="str">
        <f>IF(K2,"1","0")</f>
        <v>0</v>
      </c>
      <c r="I2" s="1" t="b">
        <v>0</v>
      </c>
      <c r="J2" s="1" t="b">
        <v>0</v>
      </c>
      <c r="K2" s="1" t="b">
        <v>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29" customFormat="1" x14ac:dyDescent="0.4">
      <c r="A3" s="20">
        <v>3.2</v>
      </c>
      <c r="B3" s="21" t="s">
        <v>49</v>
      </c>
      <c r="C3"/>
      <c r="D3"/>
      <c r="E3"/>
      <c r="F3" s="4" t="str">
        <f t="shared" ref="F3:H18" si="0">IF(I3,"1","0")</f>
        <v>0</v>
      </c>
      <c r="G3" s="4" t="str">
        <f t="shared" si="0"/>
        <v>0</v>
      </c>
      <c r="H3" s="4" t="str">
        <f t="shared" si="0"/>
        <v>0</v>
      </c>
      <c r="I3" s="1" t="b">
        <v>0</v>
      </c>
      <c r="J3" s="1" t="b">
        <v>0</v>
      </c>
      <c r="K3" s="1" t="b">
        <v>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29" customFormat="1" x14ac:dyDescent="0.4">
      <c r="A4" s="20">
        <v>3.3</v>
      </c>
      <c r="B4" s="21" t="s">
        <v>50</v>
      </c>
      <c r="C4"/>
      <c r="D4"/>
      <c r="E4"/>
      <c r="F4" s="4" t="str">
        <f t="shared" si="0"/>
        <v>0</v>
      </c>
      <c r="G4" s="4" t="str">
        <f t="shared" si="0"/>
        <v>0</v>
      </c>
      <c r="H4" s="4" t="str">
        <f t="shared" si="0"/>
        <v>0</v>
      </c>
      <c r="I4" s="1" t="b">
        <v>0</v>
      </c>
      <c r="J4" s="1" t="b">
        <v>0</v>
      </c>
      <c r="K4" s="1" t="b">
        <v>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29" customFormat="1" ht="44" x14ac:dyDescent="0.4">
      <c r="A5" s="20">
        <v>3.4</v>
      </c>
      <c r="B5" s="21" t="s">
        <v>51</v>
      </c>
      <c r="C5"/>
      <c r="D5" s="2"/>
      <c r="E5" s="2"/>
      <c r="F5" s="4" t="str">
        <f t="shared" si="0"/>
        <v>0</v>
      </c>
      <c r="G5" s="4" t="str">
        <f t="shared" si="0"/>
        <v>0</v>
      </c>
      <c r="H5" s="4" t="str">
        <f t="shared" si="0"/>
        <v>0</v>
      </c>
      <c r="I5" s="1" t="b">
        <v>0</v>
      </c>
      <c r="J5" s="1" t="b">
        <v>0</v>
      </c>
      <c r="K5" s="1" t="b">
        <v>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29" customFormat="1" x14ac:dyDescent="0.4">
      <c r="A6" s="20">
        <v>3.5</v>
      </c>
      <c r="B6" s="21" t="s">
        <v>52</v>
      </c>
      <c r="C6"/>
      <c r="D6"/>
      <c r="E6"/>
      <c r="F6" s="4" t="str">
        <f t="shared" si="0"/>
        <v>0</v>
      </c>
      <c r="G6" s="4" t="str">
        <f t="shared" si="0"/>
        <v>0</v>
      </c>
      <c r="H6" s="4" t="str">
        <f t="shared" si="0"/>
        <v>0</v>
      </c>
      <c r="I6" s="1" t="b">
        <v>0</v>
      </c>
      <c r="J6" s="1" t="b">
        <v>0</v>
      </c>
      <c r="K6" s="1" t="b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29" customFormat="1" x14ac:dyDescent="0.4">
      <c r="A7" s="20">
        <v>3.6</v>
      </c>
      <c r="B7" s="21" t="s">
        <v>53</v>
      </c>
      <c r="C7"/>
      <c r="D7"/>
      <c r="E7"/>
      <c r="F7" s="4" t="str">
        <f t="shared" si="0"/>
        <v>0</v>
      </c>
      <c r="G7" s="4" t="str">
        <f t="shared" si="0"/>
        <v>0</v>
      </c>
      <c r="H7" s="4" t="str">
        <f t="shared" si="0"/>
        <v>0</v>
      </c>
      <c r="I7" s="1" t="b">
        <v>0</v>
      </c>
      <c r="J7" s="1" t="b">
        <v>0</v>
      </c>
      <c r="K7" s="1" t="b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29" customFormat="1" x14ac:dyDescent="0.4">
      <c r="A8" s="20">
        <v>3.7</v>
      </c>
      <c r="B8" s="21" t="s">
        <v>54</v>
      </c>
      <c r="C8"/>
      <c r="D8"/>
      <c r="E8"/>
      <c r="F8" s="4" t="str">
        <f t="shared" si="0"/>
        <v>0</v>
      </c>
      <c r="G8" s="4" t="str">
        <f t="shared" si="0"/>
        <v>0</v>
      </c>
      <c r="H8" s="4" t="str">
        <f t="shared" si="0"/>
        <v>0</v>
      </c>
      <c r="I8" s="1" t="b">
        <v>0</v>
      </c>
      <c r="J8" s="1" t="b">
        <v>0</v>
      </c>
      <c r="K8" s="1" t="b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29" customFormat="1" x14ac:dyDescent="0.4">
      <c r="A9" s="20">
        <v>3.8</v>
      </c>
      <c r="B9" s="21" t="s">
        <v>55</v>
      </c>
      <c r="C9"/>
      <c r="D9"/>
      <c r="E9"/>
      <c r="F9" s="4" t="str">
        <f t="shared" si="0"/>
        <v>0</v>
      </c>
      <c r="G9" s="4" t="str">
        <f t="shared" si="0"/>
        <v>0</v>
      </c>
      <c r="H9" s="4" t="str">
        <f t="shared" si="0"/>
        <v>0</v>
      </c>
      <c r="I9" s="1" t="b">
        <v>0</v>
      </c>
      <c r="J9" s="1" t="b">
        <v>0</v>
      </c>
      <c r="K9" s="1" t="b"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29" customFormat="1" x14ac:dyDescent="0.4">
      <c r="A10" s="20">
        <v>3.9</v>
      </c>
      <c r="B10" s="21" t="s">
        <v>56</v>
      </c>
      <c r="C10"/>
      <c r="D10"/>
      <c r="E10"/>
      <c r="F10" s="4" t="str">
        <f t="shared" si="0"/>
        <v>0</v>
      </c>
      <c r="G10" s="4" t="str">
        <f t="shared" si="0"/>
        <v>0</v>
      </c>
      <c r="H10" s="4" t="str">
        <f t="shared" si="0"/>
        <v>0</v>
      </c>
      <c r="I10" s="1" t="b">
        <v>0</v>
      </c>
      <c r="J10" s="1" t="b">
        <v>0</v>
      </c>
      <c r="K10" s="1" t="b">
        <v>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29" customFormat="1" x14ac:dyDescent="0.4">
      <c r="A11" s="31">
        <v>3.1</v>
      </c>
      <c r="B11" s="21" t="s">
        <v>57</v>
      </c>
      <c r="C11"/>
      <c r="D11"/>
      <c r="E11"/>
      <c r="F11" s="4" t="str">
        <f t="shared" si="0"/>
        <v>0</v>
      </c>
      <c r="G11" s="4" t="str">
        <f t="shared" si="0"/>
        <v>0</v>
      </c>
      <c r="H11" s="4" t="str">
        <f t="shared" si="0"/>
        <v>0</v>
      </c>
      <c r="I11" s="1" t="b">
        <v>0</v>
      </c>
      <c r="J11" s="1" t="b">
        <v>0</v>
      </c>
      <c r="K11" s="1" t="b">
        <v>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29" customFormat="1" ht="44" x14ac:dyDescent="0.4">
      <c r="A12" s="20">
        <v>3.11</v>
      </c>
      <c r="B12" s="21" t="s">
        <v>58</v>
      </c>
      <c r="C12"/>
      <c r="D12"/>
      <c r="E12" s="2"/>
      <c r="F12" s="4" t="str">
        <f t="shared" si="0"/>
        <v>0</v>
      </c>
      <c r="G12" s="4" t="str">
        <f t="shared" si="0"/>
        <v>0</v>
      </c>
      <c r="H12" s="4" t="str">
        <f t="shared" si="0"/>
        <v>0</v>
      </c>
      <c r="I12" s="1" t="b">
        <v>0</v>
      </c>
      <c r="J12" s="1" t="b">
        <v>0</v>
      </c>
      <c r="K12" s="1" t="b"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29" customFormat="1" x14ac:dyDescent="0.4">
      <c r="A13" s="20">
        <v>3.12</v>
      </c>
      <c r="B13" s="21" t="s">
        <v>59</v>
      </c>
      <c r="C13"/>
      <c r="D13"/>
      <c r="E13"/>
      <c r="F13" s="4" t="str">
        <f t="shared" si="0"/>
        <v>0</v>
      </c>
      <c r="G13" s="4" t="str">
        <f t="shared" si="0"/>
        <v>0</v>
      </c>
      <c r="H13" s="4" t="str">
        <f t="shared" si="0"/>
        <v>0</v>
      </c>
      <c r="I13" s="1" t="b">
        <v>0</v>
      </c>
      <c r="J13" s="1" t="b">
        <v>0</v>
      </c>
      <c r="K13" s="1" t="b">
        <v>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29" customFormat="1" x14ac:dyDescent="0.4">
      <c r="A14" s="20">
        <v>3.13</v>
      </c>
      <c r="B14" s="21" t="s">
        <v>60</v>
      </c>
      <c r="C14"/>
      <c r="D14"/>
      <c r="E14"/>
      <c r="F14" s="4" t="str">
        <f t="shared" si="0"/>
        <v>0</v>
      </c>
      <c r="G14" s="4" t="str">
        <f t="shared" si="0"/>
        <v>0</v>
      </c>
      <c r="H14" s="4" t="str">
        <f t="shared" si="0"/>
        <v>0</v>
      </c>
      <c r="I14" s="1" t="b">
        <v>0</v>
      </c>
      <c r="J14" s="1" t="b">
        <v>0</v>
      </c>
      <c r="K14" s="1" t="b">
        <v>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29" customFormat="1" x14ac:dyDescent="0.4">
      <c r="A15" s="20">
        <v>3.14</v>
      </c>
      <c r="B15" s="21" t="s">
        <v>61</v>
      </c>
      <c r="C15"/>
      <c r="D15"/>
      <c r="E15"/>
      <c r="F15" s="4" t="str">
        <f t="shared" si="0"/>
        <v>0</v>
      </c>
      <c r="G15" s="4" t="str">
        <f t="shared" si="0"/>
        <v>0</v>
      </c>
      <c r="H15" s="4" t="str">
        <f t="shared" si="0"/>
        <v>0</v>
      </c>
      <c r="I15" s="1" t="b">
        <v>0</v>
      </c>
      <c r="J15" s="1" t="b">
        <v>0</v>
      </c>
      <c r="K15" s="1" t="b">
        <v>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29" customFormat="1" x14ac:dyDescent="0.4">
      <c r="A16" s="20">
        <v>3.15</v>
      </c>
      <c r="B16" s="21" t="s">
        <v>62</v>
      </c>
      <c r="C16"/>
      <c r="D16"/>
      <c r="E16"/>
      <c r="F16" s="4" t="str">
        <f t="shared" si="0"/>
        <v>0</v>
      </c>
      <c r="G16" s="4" t="str">
        <f t="shared" si="0"/>
        <v>0</v>
      </c>
      <c r="H16" s="4" t="str">
        <f t="shared" si="0"/>
        <v>0</v>
      </c>
      <c r="I16" s="1" t="b">
        <v>0</v>
      </c>
      <c r="J16" s="1" t="b">
        <v>0</v>
      </c>
      <c r="K16" s="1" t="b">
        <v>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29" customFormat="1" x14ac:dyDescent="0.4">
      <c r="A17" s="20">
        <v>3.16</v>
      </c>
      <c r="B17" s="21" t="s">
        <v>63</v>
      </c>
      <c r="C17"/>
      <c r="D17"/>
      <c r="E17"/>
      <c r="F17" s="4" t="str">
        <f t="shared" si="0"/>
        <v>0</v>
      </c>
      <c r="G17" s="4" t="str">
        <f t="shared" si="0"/>
        <v>0</v>
      </c>
      <c r="H17" s="4" t="str">
        <f t="shared" si="0"/>
        <v>0</v>
      </c>
      <c r="I17" s="1" t="b">
        <v>0</v>
      </c>
      <c r="J17" s="1" t="b">
        <v>0</v>
      </c>
      <c r="K17" s="1" t="b">
        <v>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s="29" customFormat="1" x14ac:dyDescent="0.4">
      <c r="A18" s="20">
        <v>3.17</v>
      </c>
      <c r="B18" s="21" t="s">
        <v>64</v>
      </c>
      <c r="C18"/>
      <c r="D18"/>
      <c r="E18"/>
      <c r="F18" s="4" t="str">
        <f t="shared" si="0"/>
        <v>0</v>
      </c>
      <c r="G18" s="4" t="str">
        <f t="shared" si="0"/>
        <v>0</v>
      </c>
      <c r="H18" s="4" t="str">
        <f t="shared" si="0"/>
        <v>0</v>
      </c>
      <c r="I18" s="1" t="b">
        <v>0</v>
      </c>
      <c r="J18" s="1" t="b">
        <v>0</v>
      </c>
      <c r="K18" s="1" t="b"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s="29" customFormat="1" ht="44" x14ac:dyDescent="0.4">
      <c r="A19" s="20">
        <v>3.18</v>
      </c>
      <c r="B19" s="30" t="s">
        <v>65</v>
      </c>
      <c r="C19"/>
      <c r="D19"/>
      <c r="E19" s="2"/>
      <c r="F19" s="4" t="str">
        <f t="shared" ref="F19:H20" si="1">IF(I19,"1","0")</f>
        <v>0</v>
      </c>
      <c r="G19" s="4" t="str">
        <f t="shared" si="1"/>
        <v>0</v>
      </c>
      <c r="H19" s="4" t="str">
        <f t="shared" si="1"/>
        <v>0</v>
      </c>
      <c r="I19" s="1" t="b">
        <v>0</v>
      </c>
      <c r="J19" s="1" t="b">
        <v>0</v>
      </c>
      <c r="K19" s="1" t="b">
        <v>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s="29" customFormat="1" ht="44" x14ac:dyDescent="0.4">
      <c r="A20" s="20">
        <v>3.19</v>
      </c>
      <c r="B20" s="21" t="s">
        <v>66</v>
      </c>
      <c r="C20"/>
      <c r="D20"/>
      <c r="E20" s="2"/>
      <c r="F20" s="4" t="str">
        <f t="shared" si="1"/>
        <v>0</v>
      </c>
      <c r="G20" s="4" t="str">
        <f t="shared" si="1"/>
        <v>0</v>
      </c>
      <c r="H20" s="4" t="str">
        <f t="shared" si="1"/>
        <v>0</v>
      </c>
      <c r="I20" s="1" t="b">
        <v>0</v>
      </c>
      <c r="J20" s="1" t="b">
        <v>0</v>
      </c>
      <c r="K20" s="1" t="b">
        <v>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4">
      <c r="A21" s="5"/>
      <c r="B21" s="10"/>
      <c r="F21" s="4">
        <f>COUNTIF(I2:I20,TRUE)</f>
        <v>0</v>
      </c>
      <c r="G21" s="4">
        <f>COUNTIF(J2:J20,TRUE)</f>
        <v>0</v>
      </c>
      <c r="H21" s="4">
        <f>COUNTIF(K2:K20,TRUE)</f>
        <v>0</v>
      </c>
      <c r="I21" s="1"/>
      <c r="J21" s="1"/>
      <c r="K21" s="1"/>
    </row>
    <row r="22" spans="1:28" x14ac:dyDescent="0.4">
      <c r="A22" s="5"/>
      <c r="B22" s="6" t="s">
        <v>28</v>
      </c>
      <c r="C22" s="27">
        <f>F21</f>
        <v>0</v>
      </c>
    </row>
    <row r="23" spans="1:28" x14ac:dyDescent="0.4">
      <c r="A23" s="8"/>
      <c r="B23" s="6" t="s">
        <v>29</v>
      </c>
      <c r="C23">
        <f>(C22/C24)*100</f>
        <v>0</v>
      </c>
    </row>
    <row r="24" spans="1:28" ht="28.5" customHeight="1" x14ac:dyDescent="0.4">
      <c r="A24" s="5"/>
      <c r="B24" s="6" t="s">
        <v>27</v>
      </c>
      <c r="C24">
        <f>19-H21</f>
        <v>19</v>
      </c>
    </row>
    <row r="25" spans="1:28" x14ac:dyDescent="0.4">
      <c r="A25" s="5"/>
      <c r="B25" s="10"/>
    </row>
    <row r="26" spans="1:28" x14ac:dyDescent="0.4">
      <c r="A26" s="5"/>
      <c r="B26" s="10"/>
    </row>
    <row r="27" spans="1:28" x14ac:dyDescent="0.4">
      <c r="A27" s="5"/>
      <c r="B27" s="10"/>
    </row>
    <row r="28" spans="1:28" x14ac:dyDescent="0.4">
      <c r="A28" s="5"/>
      <c r="B28" s="10"/>
    </row>
    <row r="29" spans="1:28" x14ac:dyDescent="0.4">
      <c r="A29" s="5"/>
      <c r="B29" s="10"/>
    </row>
    <row r="30" spans="1:28" x14ac:dyDescent="0.4">
      <c r="A30" s="5"/>
      <c r="B30" s="10"/>
    </row>
    <row r="31" spans="1:28" x14ac:dyDescent="0.4">
      <c r="A31" s="5"/>
      <c r="B31" s="10"/>
    </row>
    <row r="32" spans="1:28" x14ac:dyDescent="0.4">
      <c r="A32" s="5"/>
      <c r="B32" s="13"/>
    </row>
    <row r="33" spans="1:2" x14ac:dyDescent="0.4">
      <c r="A33" s="5"/>
      <c r="B33" s="10"/>
    </row>
    <row r="34" spans="1:2" x14ac:dyDescent="0.4">
      <c r="A34" s="8"/>
      <c r="B34" s="14"/>
    </row>
    <row r="35" spans="1:2" x14ac:dyDescent="0.4">
      <c r="A35" s="5"/>
      <c r="B35" s="14"/>
    </row>
    <row r="36" spans="1:2" x14ac:dyDescent="0.4">
      <c r="A36" s="5"/>
      <c r="B36" s="13"/>
    </row>
    <row r="37" spans="1:2" x14ac:dyDescent="0.4">
      <c r="A37" s="5"/>
      <c r="B37" s="13"/>
    </row>
    <row r="38" spans="1:2" x14ac:dyDescent="0.4">
      <c r="A38" s="6"/>
      <c r="B38" s="9"/>
    </row>
    <row r="39" spans="1:2" x14ac:dyDescent="0.4">
      <c r="A39" s="6"/>
      <c r="B39" s="10"/>
    </row>
    <row r="40" spans="1:2" x14ac:dyDescent="0.4">
      <c r="A40" s="5"/>
      <c r="B40" s="9"/>
    </row>
    <row r="41" spans="1:2" x14ac:dyDescent="0.4">
      <c r="A41" s="5"/>
      <c r="B41" s="10"/>
    </row>
    <row r="42" spans="1:2" x14ac:dyDescent="0.4">
      <c r="A42" s="66"/>
      <c r="B42" s="10"/>
    </row>
    <row r="43" spans="1:2" x14ac:dyDescent="0.4">
      <c r="A43" s="66"/>
      <c r="B43" s="15"/>
    </row>
    <row r="44" spans="1:2" x14ac:dyDescent="0.4">
      <c r="A44" s="66"/>
      <c r="B44" s="15"/>
    </row>
    <row r="45" spans="1:2" x14ac:dyDescent="0.4">
      <c r="A45" s="66"/>
      <c r="B45" s="15"/>
    </row>
    <row r="46" spans="1:2" x14ac:dyDescent="0.4">
      <c r="A46" s="66"/>
      <c r="B46" s="10"/>
    </row>
    <row r="47" spans="1:2" x14ac:dyDescent="0.4">
      <c r="A47" s="66"/>
      <c r="B47" s="10"/>
    </row>
    <row r="48" spans="1:2" x14ac:dyDescent="0.4">
      <c r="A48" s="66"/>
      <c r="B48" s="10"/>
    </row>
    <row r="49" spans="1:2" x14ac:dyDescent="0.4">
      <c r="A49" s="66"/>
      <c r="B49" s="10"/>
    </row>
    <row r="50" spans="1:2" x14ac:dyDescent="0.4">
      <c r="A50" s="66"/>
      <c r="B50" s="10"/>
    </row>
    <row r="51" spans="1:2" x14ac:dyDescent="0.4">
      <c r="A51" s="8"/>
      <c r="B51" s="14"/>
    </row>
    <row r="52" spans="1:2" x14ac:dyDescent="0.4">
      <c r="A52" s="5"/>
      <c r="B52" s="13"/>
    </row>
    <row r="53" spans="1:2" x14ac:dyDescent="0.4">
      <c r="A53" s="66"/>
      <c r="B53" s="10"/>
    </row>
    <row r="54" spans="1:2" x14ac:dyDescent="0.4">
      <c r="A54" s="66"/>
      <c r="B54" s="13"/>
    </row>
    <row r="55" spans="1:2" x14ac:dyDescent="0.4">
      <c r="A55" s="66"/>
      <c r="B55" s="13"/>
    </row>
    <row r="56" spans="1:2" x14ac:dyDescent="0.4">
      <c r="A56" s="66"/>
      <c r="B56" s="13"/>
    </row>
    <row r="57" spans="1:2" x14ac:dyDescent="0.4">
      <c r="A57" s="66"/>
      <c r="B57" s="13"/>
    </row>
    <row r="58" spans="1:2" x14ac:dyDescent="0.4">
      <c r="A58" s="66"/>
      <c r="B58" s="13"/>
    </row>
    <row r="59" spans="1:2" x14ac:dyDescent="0.4">
      <c r="A59" s="66"/>
      <c r="B59" s="13"/>
    </row>
    <row r="60" spans="1:2" x14ac:dyDescent="0.4">
      <c r="A60" s="5"/>
      <c r="B60" s="13"/>
    </row>
    <row r="61" spans="1:2" x14ac:dyDescent="0.4">
      <c r="A61" s="5"/>
      <c r="B61" s="13"/>
    </row>
    <row r="62" spans="1:2" x14ac:dyDescent="0.4">
      <c r="A62" s="8"/>
      <c r="B62" s="14"/>
    </row>
    <row r="63" spans="1:2" x14ac:dyDescent="0.4">
      <c r="A63" s="66"/>
      <c r="B63" s="16"/>
    </row>
    <row r="64" spans="1:2" x14ac:dyDescent="0.4">
      <c r="A64" s="66"/>
      <c r="B64" s="10"/>
    </row>
    <row r="65" spans="1:2" x14ac:dyDescent="0.4">
      <c r="A65" s="66"/>
      <c r="B65" s="10"/>
    </row>
    <row r="66" spans="1:2" x14ac:dyDescent="0.4">
      <c r="A66" s="66"/>
      <c r="B66" s="13"/>
    </row>
    <row r="67" spans="1:2" x14ac:dyDescent="0.4">
      <c r="A67" s="66"/>
      <c r="B67" s="17"/>
    </row>
    <row r="68" spans="1:2" x14ac:dyDescent="0.4">
      <c r="A68" s="66"/>
      <c r="B68" s="16"/>
    </row>
    <row r="69" spans="1:2" x14ac:dyDescent="0.4">
      <c r="A69" s="66"/>
      <c r="B69" s="13"/>
    </row>
    <row r="70" spans="1:2" x14ac:dyDescent="0.4">
      <c r="A70" s="66"/>
      <c r="B70" s="13"/>
    </row>
    <row r="71" spans="1:2" x14ac:dyDescent="0.4">
      <c r="A71" s="66"/>
      <c r="B71" s="16"/>
    </row>
    <row r="72" spans="1:2" x14ac:dyDescent="0.4">
      <c r="A72" s="66"/>
      <c r="B72" s="13"/>
    </row>
    <row r="73" spans="1:2" x14ac:dyDescent="0.4">
      <c r="A73" s="66"/>
      <c r="B73" s="16"/>
    </row>
    <row r="74" spans="1:2" x14ac:dyDescent="0.4">
      <c r="A74" s="66"/>
      <c r="B74" s="13"/>
    </row>
    <row r="75" spans="1:2" x14ac:dyDescent="0.4">
      <c r="A75" s="66"/>
      <c r="B75" s="16"/>
    </row>
    <row r="76" spans="1:2" x14ac:dyDescent="0.4">
      <c r="A76" s="66"/>
      <c r="B76" s="13"/>
    </row>
    <row r="77" spans="1:2" x14ac:dyDescent="0.4">
      <c r="A77" s="66"/>
      <c r="B77" s="17"/>
    </row>
    <row r="78" spans="1:2" x14ac:dyDescent="0.4">
      <c r="A78" s="66"/>
      <c r="B78" s="16"/>
    </row>
    <row r="79" spans="1:2" x14ac:dyDescent="0.4">
      <c r="A79" s="66"/>
      <c r="B79" s="13"/>
    </row>
    <row r="80" spans="1:2" x14ac:dyDescent="0.4">
      <c r="A80" s="66"/>
      <c r="B80" s="16"/>
    </row>
    <row r="81" spans="1:2" x14ac:dyDescent="0.4">
      <c r="A81" s="66"/>
      <c r="B81" s="13"/>
    </row>
    <row r="82" spans="1:2" x14ac:dyDescent="0.4">
      <c r="A82" s="66"/>
      <c r="B82" s="16"/>
    </row>
    <row r="83" spans="1:2" x14ac:dyDescent="0.4">
      <c r="A83" s="66"/>
      <c r="B83" s="13"/>
    </row>
    <row r="84" spans="1:2" x14ac:dyDescent="0.4">
      <c r="A84" s="66"/>
      <c r="B84" s="16"/>
    </row>
    <row r="85" spans="1:2" x14ac:dyDescent="0.4">
      <c r="A85" s="66"/>
      <c r="B85" s="13"/>
    </row>
    <row r="86" spans="1:2" x14ac:dyDescent="0.4">
      <c r="A86" s="66"/>
      <c r="B86" s="16"/>
    </row>
    <row r="87" spans="1:2" x14ac:dyDescent="0.4">
      <c r="A87" s="66"/>
      <c r="B87" s="13"/>
    </row>
    <row r="88" spans="1:2" x14ac:dyDescent="0.4">
      <c r="A88" s="66"/>
      <c r="B88" s="13"/>
    </row>
    <row r="89" spans="1:2" x14ac:dyDescent="0.4">
      <c r="A89" s="66"/>
      <c r="B89" s="13"/>
    </row>
    <row r="90" spans="1:2" x14ac:dyDescent="0.4">
      <c r="A90" s="66"/>
      <c r="B90" s="17"/>
    </row>
    <row r="91" spans="1:2" x14ac:dyDescent="0.4">
      <c r="A91" s="66"/>
      <c r="B91" s="16"/>
    </row>
    <row r="92" spans="1:2" x14ac:dyDescent="0.4">
      <c r="A92" s="66"/>
      <c r="B92" s="13"/>
    </row>
    <row r="93" spans="1:2" x14ac:dyDescent="0.4">
      <c r="A93" s="66"/>
      <c r="B93" s="13"/>
    </row>
    <row r="94" spans="1:2" x14ac:dyDescent="0.4">
      <c r="A94" s="66"/>
      <c r="B94" s="13"/>
    </row>
    <row r="95" spans="1:2" x14ac:dyDescent="0.4">
      <c r="A95" s="66"/>
      <c r="B95" s="18"/>
    </row>
    <row r="96" spans="1:2" x14ac:dyDescent="0.4">
      <c r="A96" s="8"/>
      <c r="B96" s="14"/>
    </row>
    <row r="97" spans="1:2" x14ac:dyDescent="0.4">
      <c r="A97" s="66"/>
      <c r="B97" s="13"/>
    </row>
    <row r="98" spans="1:2" x14ac:dyDescent="0.4">
      <c r="A98" s="66"/>
      <c r="B98" s="13"/>
    </row>
    <row r="99" spans="1:2" x14ac:dyDescent="0.4">
      <c r="A99" s="66"/>
      <c r="B99" s="19"/>
    </row>
    <row r="100" spans="1:2" x14ac:dyDescent="0.4">
      <c r="A100" s="66"/>
      <c r="B100" s="19"/>
    </row>
    <row r="101" spans="1:2" x14ac:dyDescent="0.4">
      <c r="A101" s="66"/>
      <c r="B101" s="19"/>
    </row>
    <row r="102" spans="1:2" x14ac:dyDescent="0.4">
      <c r="A102" s="66"/>
      <c r="B102" s="19"/>
    </row>
    <row r="103" spans="1:2" x14ac:dyDescent="0.4">
      <c r="A103" s="66"/>
      <c r="B103" s="19"/>
    </row>
    <row r="104" spans="1:2" x14ac:dyDescent="0.4">
      <c r="A104" s="66"/>
      <c r="B104" s="19"/>
    </row>
  </sheetData>
  <mergeCells count="9">
    <mergeCell ref="A78:A90"/>
    <mergeCell ref="A91:A95"/>
    <mergeCell ref="A97:A104"/>
    <mergeCell ref="A42:A45"/>
    <mergeCell ref="A46:A50"/>
    <mergeCell ref="A53:A57"/>
    <mergeCell ref="A58:A59"/>
    <mergeCell ref="A63:A67"/>
    <mergeCell ref="A68:A77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3" name="Check Box 15">
              <controlPr defaultSize="0" autoFill="0" autoLine="0" autoPict="0">
                <anchor moveWithCells="1">
                  <from>
                    <xdr:col>2</xdr:col>
                    <xdr:colOff>228600</xdr:colOff>
                    <xdr:row>1</xdr:row>
                    <xdr:rowOff>12700</xdr:rowOff>
                  </from>
                  <to>
                    <xdr:col>2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2</xdr:col>
                    <xdr:colOff>228600</xdr:colOff>
                    <xdr:row>2</xdr:row>
                    <xdr:rowOff>12700</xdr:rowOff>
                  </from>
                  <to>
                    <xdr:col>2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12700</xdr:rowOff>
                  </from>
                  <to>
                    <xdr:col>2</xdr:col>
                    <xdr:colOff>558800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12700</xdr:rowOff>
                  </from>
                  <to>
                    <xdr:col>2</xdr:col>
                    <xdr:colOff>558800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12700</xdr:rowOff>
                  </from>
                  <to>
                    <xdr:col>2</xdr:col>
                    <xdr:colOff>558800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12700</xdr:rowOff>
                  </from>
                  <to>
                    <xdr:col>2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12700</xdr:rowOff>
                  </from>
                  <to>
                    <xdr:col>2</xdr:col>
                    <xdr:colOff>558800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Check Box 22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12700</xdr:rowOff>
                  </from>
                  <to>
                    <xdr:col>2</xdr:col>
                    <xdr:colOff>558800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12700</xdr:rowOff>
                  </from>
                  <to>
                    <xdr:col>2</xdr:col>
                    <xdr:colOff>558800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12700</xdr:rowOff>
                  </from>
                  <to>
                    <xdr:col>2</xdr:col>
                    <xdr:colOff>558800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2</xdr:col>
                    <xdr:colOff>228600</xdr:colOff>
                    <xdr:row>13</xdr:row>
                    <xdr:rowOff>12700</xdr:rowOff>
                  </from>
                  <to>
                    <xdr:col>2</xdr:col>
                    <xdr:colOff>558800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12700</xdr:rowOff>
                  </from>
                  <to>
                    <xdr:col>2</xdr:col>
                    <xdr:colOff>558800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12700</xdr:rowOff>
                  </from>
                  <to>
                    <xdr:col>2</xdr:col>
                    <xdr:colOff>558800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Check Box 28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12700</xdr:rowOff>
                  </from>
                  <to>
                    <xdr:col>2</xdr:col>
                    <xdr:colOff>558800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7" name="Check Box 29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12700</xdr:rowOff>
                  </from>
                  <to>
                    <xdr:col>2</xdr:col>
                    <xdr:colOff>558800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Check Box 30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139700</xdr:rowOff>
                  </from>
                  <to>
                    <xdr:col>2</xdr:col>
                    <xdr:colOff>558800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" name="Check Box 31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139700</xdr:rowOff>
                  </from>
                  <to>
                    <xdr:col>2</xdr:col>
                    <xdr:colOff>571500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0" name="Check Box 32">
              <controlPr defaultSize="0" autoFill="0" autoLine="0" autoPict="0">
                <anchor moveWithCells="1">
                  <from>
                    <xdr:col>2</xdr:col>
                    <xdr:colOff>215900</xdr:colOff>
                    <xdr:row>11</xdr:row>
                    <xdr:rowOff>101600</xdr:rowOff>
                  </from>
                  <to>
                    <xdr:col>2</xdr:col>
                    <xdr:colOff>558800</xdr:colOff>
                    <xdr:row>11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1" name="Check Box 33">
              <controlPr defaultSize="0" autoFill="0" autoLine="0" autoPict="0">
                <anchor moveWithCells="1">
                  <from>
                    <xdr:col>3</xdr:col>
                    <xdr:colOff>228600</xdr:colOff>
                    <xdr:row>1</xdr:row>
                    <xdr:rowOff>12700</xdr:rowOff>
                  </from>
                  <to>
                    <xdr:col>3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2" name="Check Box 34">
              <controlPr defaultSize="0" autoFill="0" autoLine="0" autoPict="0">
                <anchor moveWithCells="1">
                  <from>
                    <xdr:col>3</xdr:col>
                    <xdr:colOff>228600</xdr:colOff>
                    <xdr:row>2</xdr:row>
                    <xdr:rowOff>12700</xdr:rowOff>
                  </from>
                  <to>
                    <xdr:col>3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3" name="Check Box 35">
              <controlPr defaultSize="0" autoFill="0" autoLine="0" autoPict="0">
                <anchor moveWithCells="1">
                  <from>
                    <xdr:col>3</xdr:col>
                    <xdr:colOff>228600</xdr:colOff>
                    <xdr:row>3</xdr:row>
                    <xdr:rowOff>12700</xdr:rowOff>
                  </from>
                  <to>
                    <xdr:col>3</xdr:col>
                    <xdr:colOff>558800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4" name="Check Box 36">
              <controlPr defaultSize="0" autoFill="0" autoLine="0" autoPict="0">
                <anchor moveWithCells="1">
                  <from>
                    <xdr:col>4</xdr:col>
                    <xdr:colOff>228600</xdr:colOff>
                    <xdr:row>1</xdr:row>
                    <xdr:rowOff>12700</xdr:rowOff>
                  </from>
                  <to>
                    <xdr:col>4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5" name="Check Box 37">
              <controlPr defaultSize="0" autoFill="0" autoLine="0" autoPict="0">
                <anchor moveWithCells="1">
                  <from>
                    <xdr:col>4</xdr:col>
                    <xdr:colOff>228600</xdr:colOff>
                    <xdr:row>2</xdr:row>
                    <xdr:rowOff>12700</xdr:rowOff>
                  </from>
                  <to>
                    <xdr:col>4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6" name="Check Box 38">
              <controlPr defaultSize="0" autoFill="0" autoLine="0" autoPict="0">
                <anchor moveWithCells="1">
                  <from>
                    <xdr:col>4</xdr:col>
                    <xdr:colOff>228600</xdr:colOff>
                    <xdr:row>3</xdr:row>
                    <xdr:rowOff>12700</xdr:rowOff>
                  </from>
                  <to>
                    <xdr:col>4</xdr:col>
                    <xdr:colOff>558800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7" name="Check Box 39">
              <controlPr defaultSize="0" autoFill="0" autoLine="0" autoPict="0">
                <anchor moveWithCells="1">
                  <from>
                    <xdr:col>2</xdr:col>
                    <xdr:colOff>215900</xdr:colOff>
                    <xdr:row>4</xdr:row>
                    <xdr:rowOff>127000</xdr:rowOff>
                  </from>
                  <to>
                    <xdr:col>2</xdr:col>
                    <xdr:colOff>558800</xdr:colOff>
                    <xdr:row>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8" name="Check Box 40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139700</xdr:rowOff>
                  </from>
                  <to>
                    <xdr:col>3</xdr:col>
                    <xdr:colOff>558800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9" name="Check Box 41">
              <controlPr defaultSize="0" autoFill="0" autoLine="0" autoPict="0">
                <anchor moveWithCells="1">
                  <from>
                    <xdr:col>4</xdr:col>
                    <xdr:colOff>254000</xdr:colOff>
                    <xdr:row>4</xdr:row>
                    <xdr:rowOff>139700</xdr:rowOff>
                  </from>
                  <to>
                    <xdr:col>4</xdr:col>
                    <xdr:colOff>584200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0" name="Check Box 42">
              <controlPr defaultSize="0" autoFill="0" autoLine="0" autoPict="0">
                <anchor moveWithCells="1">
                  <from>
                    <xdr:col>3</xdr:col>
                    <xdr:colOff>228600</xdr:colOff>
                    <xdr:row>5</xdr:row>
                    <xdr:rowOff>12700</xdr:rowOff>
                  </from>
                  <to>
                    <xdr:col>3</xdr:col>
                    <xdr:colOff>558800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1" name="Check Box 43">
              <controlPr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12700</xdr:rowOff>
                  </from>
                  <to>
                    <xdr:col>3</xdr:col>
                    <xdr:colOff>558800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2" name="Check Box 44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12700</xdr:rowOff>
                  </from>
                  <to>
                    <xdr:col>3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3" name="Check Box 45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12700</xdr:rowOff>
                  </from>
                  <to>
                    <xdr:col>3</xdr:col>
                    <xdr:colOff>558800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4" name="Check Box 46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12700</xdr:rowOff>
                  </from>
                  <to>
                    <xdr:col>3</xdr:col>
                    <xdr:colOff>558800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5" name="Check Box 47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12700</xdr:rowOff>
                  </from>
                  <to>
                    <xdr:col>3</xdr:col>
                    <xdr:colOff>558800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6" name="Check Box 48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12700</xdr:rowOff>
                  </from>
                  <to>
                    <xdr:col>3</xdr:col>
                    <xdr:colOff>558800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7" name="Check Box 49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12700</xdr:rowOff>
                  </from>
                  <to>
                    <xdr:col>3</xdr:col>
                    <xdr:colOff>558800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8" name="Check Box 50">
              <controlPr defaultSize="0" autoFill="0" autoLine="0" autoPict="0">
                <anchor moveWithCells="1">
                  <from>
                    <xdr:col>3</xdr:col>
                    <xdr:colOff>228600</xdr:colOff>
                    <xdr:row>14</xdr:row>
                    <xdr:rowOff>12700</xdr:rowOff>
                  </from>
                  <to>
                    <xdr:col>3</xdr:col>
                    <xdr:colOff>558800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9" name="Check Box 51">
              <controlPr defaultSize="0" autoFill="0" autoLine="0" autoPict="0">
                <anchor moveWithCells="1">
                  <from>
                    <xdr:col>3</xdr:col>
                    <xdr:colOff>228600</xdr:colOff>
                    <xdr:row>15</xdr:row>
                    <xdr:rowOff>12700</xdr:rowOff>
                  </from>
                  <to>
                    <xdr:col>3</xdr:col>
                    <xdr:colOff>558800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0" name="Check Box 52">
              <controlPr defaultSize="0" autoFill="0" autoLine="0" autoPict="0">
                <anchor moveWithCells="1">
                  <from>
                    <xdr:col>3</xdr:col>
                    <xdr:colOff>228600</xdr:colOff>
                    <xdr:row>16</xdr:row>
                    <xdr:rowOff>12700</xdr:rowOff>
                  </from>
                  <to>
                    <xdr:col>3</xdr:col>
                    <xdr:colOff>558800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1" name="Check Box 53">
              <controlPr defaultSize="0" autoFill="0" autoLine="0" autoPict="0">
                <anchor moveWithCells="1">
                  <from>
                    <xdr:col>3</xdr:col>
                    <xdr:colOff>228600</xdr:colOff>
                    <xdr:row>17</xdr:row>
                    <xdr:rowOff>12700</xdr:rowOff>
                  </from>
                  <to>
                    <xdr:col>3</xdr:col>
                    <xdr:colOff>558800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2" name="Check Box 54">
              <controlPr defaultSize="0" autoFill="0" autoLine="0" autoPict="0">
                <anchor moveWithCells="1">
                  <from>
                    <xdr:col>3</xdr:col>
                    <xdr:colOff>228600</xdr:colOff>
                    <xdr:row>18</xdr:row>
                    <xdr:rowOff>152400</xdr:rowOff>
                  </from>
                  <to>
                    <xdr:col>3</xdr:col>
                    <xdr:colOff>558800</xdr:colOff>
                    <xdr:row>18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3" name="Check Box 55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114300</xdr:rowOff>
                  </from>
                  <to>
                    <xdr:col>3</xdr:col>
                    <xdr:colOff>558800</xdr:colOff>
                    <xdr:row>19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4" name="Check Box 56">
              <controlPr defaultSize="0" autoFill="0" autoLine="0" autoPict="0">
                <anchor moveWithCells="1">
                  <from>
                    <xdr:col>3</xdr:col>
                    <xdr:colOff>215900</xdr:colOff>
                    <xdr:row>11</xdr:row>
                    <xdr:rowOff>101600</xdr:rowOff>
                  </from>
                  <to>
                    <xdr:col>3</xdr:col>
                    <xdr:colOff>558800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5" name="Check Box 57">
              <controlPr defaultSize="0" autoFill="0" autoLine="0" autoPict="0">
                <anchor moveWithCells="1">
                  <from>
                    <xdr:col>4</xdr:col>
                    <xdr:colOff>228600</xdr:colOff>
                    <xdr:row>5</xdr:row>
                    <xdr:rowOff>12700</xdr:rowOff>
                  </from>
                  <to>
                    <xdr:col>4</xdr:col>
                    <xdr:colOff>558800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6" name="Check Box 58">
              <controlPr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12700</xdr:rowOff>
                  </from>
                  <to>
                    <xdr:col>4</xdr:col>
                    <xdr:colOff>558800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7" name="Check Box 59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12700</xdr:rowOff>
                  </from>
                  <to>
                    <xdr:col>4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8" name="Check Box 60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12700</xdr:rowOff>
                  </from>
                  <to>
                    <xdr:col>4</xdr:col>
                    <xdr:colOff>558800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9" name="Check Box 61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12700</xdr:rowOff>
                  </from>
                  <to>
                    <xdr:col>4</xdr:col>
                    <xdr:colOff>558800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0" name="Check Box 62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12700</xdr:rowOff>
                  </from>
                  <to>
                    <xdr:col>4</xdr:col>
                    <xdr:colOff>558800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1" name="Check Box 63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12700</xdr:rowOff>
                  </from>
                  <to>
                    <xdr:col>4</xdr:col>
                    <xdr:colOff>558800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2" name="Check Box 64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12700</xdr:rowOff>
                  </from>
                  <to>
                    <xdr:col>4</xdr:col>
                    <xdr:colOff>558800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3" name="Check Box 65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12700</xdr:rowOff>
                  </from>
                  <to>
                    <xdr:col>4</xdr:col>
                    <xdr:colOff>558800</xdr:colOff>
                    <xdr:row>14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4" name="Check Box 66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12700</xdr:rowOff>
                  </from>
                  <to>
                    <xdr:col>4</xdr:col>
                    <xdr:colOff>558800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5" name="Check Box 67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12700</xdr:rowOff>
                  </from>
                  <to>
                    <xdr:col>4</xdr:col>
                    <xdr:colOff>558800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6" name="Check Box 68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12700</xdr:rowOff>
                  </from>
                  <to>
                    <xdr:col>4</xdr:col>
                    <xdr:colOff>558800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7" name="Check Box 69">
              <controlPr defaultSize="0" autoFill="0" autoLine="0" autoPict="0">
                <anchor moveWithCells="1">
                  <from>
                    <xdr:col>4</xdr:col>
                    <xdr:colOff>254000</xdr:colOff>
                    <xdr:row>11</xdr:row>
                    <xdr:rowOff>139700</xdr:rowOff>
                  </from>
                  <to>
                    <xdr:col>4</xdr:col>
                    <xdr:colOff>584200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8" name="Check Box 70">
              <controlPr defaultSize="0" autoFill="0" autoLine="0" autoPict="0">
                <anchor moveWithCells="1">
                  <from>
                    <xdr:col>4</xdr:col>
                    <xdr:colOff>254000</xdr:colOff>
                    <xdr:row>18</xdr:row>
                    <xdr:rowOff>139700</xdr:rowOff>
                  </from>
                  <to>
                    <xdr:col>4</xdr:col>
                    <xdr:colOff>584200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9" name="Check Box 71">
              <controlPr defaultSize="0" autoFill="0" autoLine="0" autoPict="0">
                <anchor moveWithCells="1">
                  <from>
                    <xdr:col>4</xdr:col>
                    <xdr:colOff>254000</xdr:colOff>
                    <xdr:row>19</xdr:row>
                    <xdr:rowOff>139700</xdr:rowOff>
                  </from>
                  <to>
                    <xdr:col>4</xdr:col>
                    <xdr:colOff>584200</xdr:colOff>
                    <xdr:row>19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5374-5028-4817-A223-7EE5CBD2FD70}">
  <dimension ref="A1:AB101"/>
  <sheetViews>
    <sheetView workbookViewId="0">
      <selection activeCell="B7" sqref="B7"/>
    </sheetView>
  </sheetViews>
  <sheetFormatPr baseColWidth="10" defaultColWidth="8.83203125" defaultRowHeight="24" x14ac:dyDescent="0.4"/>
  <cols>
    <col min="1" max="1" width="5.33203125" customWidth="1"/>
    <col min="2" max="2" width="76.1640625" bestFit="1" customWidth="1"/>
    <col min="4" max="4" width="9" customWidth="1"/>
    <col min="5" max="5" width="10.6640625" customWidth="1"/>
    <col min="6" max="11" width="9" style="3"/>
  </cols>
  <sheetData>
    <row r="1" spans="1:28" s="29" customFormat="1" x14ac:dyDescent="0.4">
      <c r="A1" s="22">
        <v>4</v>
      </c>
      <c r="B1" s="7" t="s">
        <v>67</v>
      </c>
      <c r="C1" s="24" t="s">
        <v>38</v>
      </c>
      <c r="D1" s="24" t="s">
        <v>39</v>
      </c>
      <c r="E1" s="24" t="s">
        <v>40</v>
      </c>
      <c r="F1" s="4" t="s">
        <v>38</v>
      </c>
      <c r="G1" s="4" t="s">
        <v>39</v>
      </c>
      <c r="H1" s="4" t="s">
        <v>40</v>
      </c>
      <c r="I1" s="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s="29" customFormat="1" x14ac:dyDescent="0.4">
      <c r="A2" s="20"/>
      <c r="B2" s="33" t="s">
        <v>68</v>
      </c>
      <c r="C2"/>
      <c r="D2"/>
      <c r="E2"/>
      <c r="F2" s="4"/>
      <c r="G2" s="4"/>
      <c r="H2" s="4"/>
      <c r="I2" s="1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29" customFormat="1" x14ac:dyDescent="0.4">
      <c r="A3" s="20">
        <v>4.0999999999999996</v>
      </c>
      <c r="B3" s="30" t="s">
        <v>69</v>
      </c>
      <c r="C3"/>
      <c r="D3"/>
      <c r="E3"/>
      <c r="F3" s="4" t="str">
        <f t="shared" ref="F3:H13" si="0">IF(I3,"1","0")</f>
        <v>0</v>
      </c>
      <c r="G3" s="4" t="str">
        <f t="shared" si="0"/>
        <v>0</v>
      </c>
      <c r="H3" s="4" t="str">
        <f t="shared" si="0"/>
        <v>0</v>
      </c>
      <c r="I3" s="1" t="b">
        <v>0</v>
      </c>
      <c r="J3" s="1" t="b">
        <v>0</v>
      </c>
      <c r="K3" s="1" t="b">
        <v>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29" customFormat="1" x14ac:dyDescent="0.4">
      <c r="A4" s="20">
        <v>4.2</v>
      </c>
      <c r="B4" s="30" t="s">
        <v>70</v>
      </c>
      <c r="C4"/>
      <c r="D4"/>
      <c r="E4"/>
      <c r="F4" s="4" t="str">
        <f t="shared" si="0"/>
        <v>0</v>
      </c>
      <c r="G4" s="4" t="str">
        <f t="shared" si="0"/>
        <v>0</v>
      </c>
      <c r="H4" s="4" t="str">
        <f t="shared" si="0"/>
        <v>0</v>
      </c>
      <c r="I4" s="1" t="b">
        <v>0</v>
      </c>
      <c r="J4" s="1" t="b">
        <v>0</v>
      </c>
      <c r="K4" s="1" t="b">
        <v>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29" customFormat="1" x14ac:dyDescent="0.4">
      <c r="A5" s="34"/>
      <c r="B5" s="35" t="s">
        <v>71</v>
      </c>
      <c r="C5"/>
      <c r="D5" s="2"/>
      <c r="E5" s="2"/>
      <c r="F5" s="4" t="str">
        <f t="shared" si="0"/>
        <v>0</v>
      </c>
      <c r="G5" s="4" t="str">
        <f t="shared" si="0"/>
        <v>0</v>
      </c>
      <c r="H5" s="4" t="str">
        <f t="shared" si="0"/>
        <v>0</v>
      </c>
      <c r="I5" s="1" t="b">
        <v>0</v>
      </c>
      <c r="J5" s="1" t="b">
        <v>0</v>
      </c>
      <c r="K5" s="1" t="b">
        <v>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29" customFormat="1" x14ac:dyDescent="0.4">
      <c r="A6" s="34">
        <v>4.3</v>
      </c>
      <c r="B6" s="21" t="s">
        <v>133</v>
      </c>
      <c r="C6"/>
      <c r="D6"/>
      <c r="E6"/>
      <c r="F6" s="4" t="str">
        <f t="shared" si="0"/>
        <v>0</v>
      </c>
      <c r="G6" s="4" t="str">
        <f t="shared" si="0"/>
        <v>0</v>
      </c>
      <c r="H6" s="4" t="str">
        <f t="shared" si="0"/>
        <v>0</v>
      </c>
      <c r="I6" s="1" t="b">
        <v>0</v>
      </c>
      <c r="J6" s="1" t="b">
        <v>0</v>
      </c>
      <c r="K6" s="1" t="b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29" customFormat="1" x14ac:dyDescent="0.4">
      <c r="A7" s="20"/>
      <c r="B7" s="35" t="s">
        <v>72</v>
      </c>
      <c r="C7"/>
      <c r="D7"/>
      <c r="E7"/>
      <c r="F7" s="4" t="str">
        <f t="shared" si="0"/>
        <v>0</v>
      </c>
      <c r="G7" s="4" t="str">
        <f t="shared" si="0"/>
        <v>0</v>
      </c>
      <c r="H7" s="4" t="str">
        <f t="shared" si="0"/>
        <v>0</v>
      </c>
      <c r="I7" s="1" t="b">
        <v>0</v>
      </c>
      <c r="J7" s="1" t="b">
        <v>0</v>
      </c>
      <c r="K7" s="1" t="b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29" customFormat="1" x14ac:dyDescent="0.4">
      <c r="A8" s="41">
        <v>4.4000000000000004</v>
      </c>
      <c r="B8" s="21" t="s">
        <v>73</v>
      </c>
      <c r="C8"/>
      <c r="D8"/>
      <c r="E8"/>
      <c r="F8" s="4" t="str">
        <f t="shared" si="0"/>
        <v>0</v>
      </c>
      <c r="G8" s="4" t="str">
        <f t="shared" si="0"/>
        <v>0</v>
      </c>
      <c r="H8" s="4" t="str">
        <f t="shared" si="0"/>
        <v>0</v>
      </c>
      <c r="I8" s="1" t="b">
        <v>0</v>
      </c>
      <c r="J8" s="1" t="b">
        <v>0</v>
      </c>
      <c r="K8" s="1" t="b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29" customFormat="1" x14ac:dyDescent="0.4">
      <c r="A9" s="67">
        <v>4.5</v>
      </c>
      <c r="B9" s="38" t="s">
        <v>74</v>
      </c>
      <c r="C9"/>
      <c r="D9"/>
      <c r="E9"/>
      <c r="F9" s="4" t="str">
        <f t="shared" si="0"/>
        <v>0</v>
      </c>
      <c r="G9" s="4" t="str">
        <f t="shared" si="0"/>
        <v>0</v>
      </c>
      <c r="H9" s="4" t="str">
        <f t="shared" si="0"/>
        <v>0</v>
      </c>
      <c r="I9" s="1" t="b">
        <v>0</v>
      </c>
      <c r="J9" s="1" t="b">
        <v>0</v>
      </c>
      <c r="K9" s="1" t="b"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29" customFormat="1" x14ac:dyDescent="0.4">
      <c r="A10" s="68"/>
      <c r="B10" s="39" t="s">
        <v>75</v>
      </c>
      <c r="C10"/>
      <c r="D10"/>
      <c r="E10"/>
      <c r="F10" s="4"/>
      <c r="G10" s="4"/>
      <c r="H10" s="4"/>
      <c r="I10" s="1"/>
      <c r="J10" s="1"/>
      <c r="K10" s="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29" customFormat="1" x14ac:dyDescent="0.4">
      <c r="A11" s="68"/>
      <c r="B11" s="40" t="s">
        <v>76</v>
      </c>
      <c r="C11"/>
      <c r="D11"/>
      <c r="E11"/>
      <c r="F11" s="4"/>
      <c r="G11" s="4"/>
      <c r="H11" s="4"/>
      <c r="I11" s="1"/>
      <c r="J11" s="1"/>
      <c r="K11" s="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29" customFormat="1" x14ac:dyDescent="0.4">
      <c r="A12" s="69"/>
      <c r="B12" s="40" t="s">
        <v>77</v>
      </c>
      <c r="C12"/>
      <c r="D12"/>
      <c r="E12" s="2"/>
      <c r="F12" s="4"/>
      <c r="G12" s="4"/>
      <c r="H12" s="4"/>
      <c r="I12" s="1"/>
      <c r="J12" s="1"/>
      <c r="K12" s="1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29" customFormat="1" x14ac:dyDescent="0.4">
      <c r="A13" s="70">
        <v>4.5999999999999996</v>
      </c>
      <c r="B13" s="36" t="s">
        <v>78</v>
      </c>
      <c r="C13"/>
      <c r="D13"/>
      <c r="E13"/>
      <c r="F13" s="4" t="str">
        <f t="shared" si="0"/>
        <v>0</v>
      </c>
      <c r="G13" s="4" t="str">
        <f t="shared" si="0"/>
        <v>0</v>
      </c>
      <c r="H13" s="4" t="str">
        <f t="shared" si="0"/>
        <v>0</v>
      </c>
      <c r="I13" s="1" t="b">
        <v>0</v>
      </c>
      <c r="J13" s="1" t="b">
        <v>0</v>
      </c>
      <c r="K13" s="1" t="b">
        <v>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29" customFormat="1" x14ac:dyDescent="0.4">
      <c r="A14" s="70"/>
      <c r="B14" s="37" t="s">
        <v>79</v>
      </c>
      <c r="C14"/>
      <c r="D14"/>
      <c r="E14"/>
      <c r="F14" s="25"/>
      <c r="G14" s="25"/>
      <c r="H14" s="25"/>
      <c r="I14" s="3"/>
      <c r="J14" s="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29" customFormat="1" x14ac:dyDescent="0.4">
      <c r="A15" s="70"/>
      <c r="B15" s="37" t="s">
        <v>80</v>
      </c>
      <c r="C15"/>
      <c r="D15"/>
      <c r="E15"/>
      <c r="F15" s="25"/>
      <c r="G15" s="25"/>
      <c r="H15" s="25"/>
      <c r="I15" s="3"/>
      <c r="J15" s="3"/>
      <c r="K15" s="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29" customFormat="1" ht="44" x14ac:dyDescent="0.4">
      <c r="A16" s="70"/>
      <c r="B16" s="37" t="s">
        <v>81</v>
      </c>
      <c r="C16"/>
      <c r="D16"/>
      <c r="E16"/>
      <c r="F16" s="25"/>
      <c r="G16" s="25"/>
      <c r="H16" s="25"/>
      <c r="I16" s="3"/>
      <c r="J16" s="3"/>
      <c r="K16" s="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29" customFormat="1" ht="25" thickBot="1" x14ac:dyDescent="0.45">
      <c r="A17" s="71"/>
      <c r="B17" s="32" t="s">
        <v>82</v>
      </c>
      <c r="C17"/>
      <c r="D17"/>
      <c r="E17"/>
      <c r="F17" s="25"/>
      <c r="G17" s="25"/>
      <c r="H17" s="25"/>
      <c r="I17" s="3"/>
      <c r="J17" s="3"/>
      <c r="K17" s="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4">
      <c r="A18" s="5"/>
      <c r="B18" s="10"/>
      <c r="F18" s="4">
        <f>COUNTIF(I2:I17,TRUE)</f>
        <v>0</v>
      </c>
      <c r="G18" s="4">
        <f>COUNTIF(J2:J17,TRUE)</f>
        <v>0</v>
      </c>
      <c r="H18" s="4">
        <f>COUNTIF(K2:K17,TRUE)</f>
        <v>0</v>
      </c>
    </row>
    <row r="19" spans="1:28" x14ac:dyDescent="0.4">
      <c r="A19" s="5"/>
      <c r="B19" s="6" t="s">
        <v>28</v>
      </c>
      <c r="C19" s="27">
        <f>F18</f>
        <v>0</v>
      </c>
    </row>
    <row r="20" spans="1:28" x14ac:dyDescent="0.4">
      <c r="A20" s="8"/>
      <c r="B20" s="6" t="s">
        <v>29</v>
      </c>
      <c r="C20">
        <f>(C19/C21)*100</f>
        <v>0</v>
      </c>
    </row>
    <row r="21" spans="1:28" ht="28.5" customHeight="1" x14ac:dyDescent="0.4">
      <c r="A21" s="5"/>
      <c r="B21" s="6" t="s">
        <v>27</v>
      </c>
      <c r="C21">
        <f>6-H18</f>
        <v>6</v>
      </c>
    </row>
    <row r="22" spans="1:28" x14ac:dyDescent="0.4">
      <c r="A22" s="5"/>
      <c r="B22" s="10"/>
    </row>
    <row r="23" spans="1:28" x14ac:dyDescent="0.4">
      <c r="A23" s="5"/>
      <c r="B23" s="10"/>
    </row>
    <row r="24" spans="1:28" x14ac:dyDescent="0.4">
      <c r="A24" s="5"/>
      <c r="B24" s="10"/>
    </row>
    <row r="25" spans="1:28" x14ac:dyDescent="0.4">
      <c r="A25" s="5"/>
      <c r="B25" s="10"/>
    </row>
    <row r="26" spans="1:28" x14ac:dyDescent="0.4">
      <c r="A26" s="5"/>
      <c r="B26" s="10"/>
    </row>
    <row r="27" spans="1:28" x14ac:dyDescent="0.4">
      <c r="A27" s="5"/>
      <c r="B27" s="10"/>
    </row>
    <row r="28" spans="1:28" x14ac:dyDescent="0.4">
      <c r="A28" s="5"/>
      <c r="B28" s="10"/>
    </row>
    <row r="29" spans="1:28" x14ac:dyDescent="0.4">
      <c r="A29" s="5"/>
      <c r="B29" s="13"/>
    </row>
    <row r="30" spans="1:28" x14ac:dyDescent="0.4">
      <c r="A30" s="5"/>
      <c r="B30" s="10"/>
    </row>
    <row r="31" spans="1:28" x14ac:dyDescent="0.4">
      <c r="A31" s="8"/>
      <c r="B31" s="14"/>
    </row>
    <row r="32" spans="1:28" x14ac:dyDescent="0.4">
      <c r="A32" s="5"/>
      <c r="B32" s="14"/>
    </row>
    <row r="33" spans="1:2" x14ac:dyDescent="0.4">
      <c r="A33" s="5"/>
      <c r="B33" s="13"/>
    </row>
    <row r="34" spans="1:2" x14ac:dyDescent="0.4">
      <c r="A34" s="5"/>
      <c r="B34" s="13"/>
    </row>
    <row r="35" spans="1:2" x14ac:dyDescent="0.4">
      <c r="A35" s="6"/>
      <c r="B35" s="9"/>
    </row>
    <row r="36" spans="1:2" x14ac:dyDescent="0.4">
      <c r="A36" s="6"/>
      <c r="B36" s="10"/>
    </row>
    <row r="37" spans="1:2" x14ac:dyDescent="0.4">
      <c r="A37" s="5"/>
      <c r="B37" s="9"/>
    </row>
    <row r="38" spans="1:2" x14ac:dyDescent="0.4">
      <c r="A38" s="5"/>
      <c r="B38" s="10"/>
    </row>
    <row r="39" spans="1:2" x14ac:dyDescent="0.4">
      <c r="A39" s="66"/>
      <c r="B39" s="10"/>
    </row>
    <row r="40" spans="1:2" x14ac:dyDescent="0.4">
      <c r="A40" s="66"/>
      <c r="B40" s="15"/>
    </row>
    <row r="41" spans="1:2" x14ac:dyDescent="0.4">
      <c r="A41" s="66"/>
      <c r="B41" s="15"/>
    </row>
    <row r="42" spans="1:2" x14ac:dyDescent="0.4">
      <c r="A42" s="66"/>
      <c r="B42" s="15"/>
    </row>
    <row r="43" spans="1:2" x14ac:dyDescent="0.4">
      <c r="A43" s="66"/>
      <c r="B43" s="10"/>
    </row>
    <row r="44" spans="1:2" x14ac:dyDescent="0.4">
      <c r="A44" s="66"/>
      <c r="B44" s="10"/>
    </row>
    <row r="45" spans="1:2" x14ac:dyDescent="0.4">
      <c r="A45" s="66"/>
      <c r="B45" s="10"/>
    </row>
    <row r="46" spans="1:2" x14ac:dyDescent="0.4">
      <c r="A46" s="66"/>
      <c r="B46" s="10"/>
    </row>
    <row r="47" spans="1:2" x14ac:dyDescent="0.4">
      <c r="A47" s="66"/>
      <c r="B47" s="10"/>
    </row>
    <row r="48" spans="1:2" x14ac:dyDescent="0.4">
      <c r="A48" s="8"/>
      <c r="B48" s="14"/>
    </row>
    <row r="49" spans="1:2" x14ac:dyDescent="0.4">
      <c r="A49" s="5"/>
      <c r="B49" s="13"/>
    </row>
    <row r="50" spans="1:2" x14ac:dyDescent="0.4">
      <c r="A50" s="66"/>
      <c r="B50" s="10"/>
    </row>
    <row r="51" spans="1:2" x14ac:dyDescent="0.4">
      <c r="A51" s="66"/>
      <c r="B51" s="13"/>
    </row>
    <row r="52" spans="1:2" x14ac:dyDescent="0.4">
      <c r="A52" s="66"/>
      <c r="B52" s="13"/>
    </row>
    <row r="53" spans="1:2" x14ac:dyDescent="0.4">
      <c r="A53" s="66"/>
      <c r="B53" s="13"/>
    </row>
    <row r="54" spans="1:2" x14ac:dyDescent="0.4">
      <c r="A54" s="66"/>
      <c r="B54" s="13"/>
    </row>
    <row r="55" spans="1:2" x14ac:dyDescent="0.4">
      <c r="A55" s="66"/>
      <c r="B55" s="13"/>
    </row>
    <row r="56" spans="1:2" x14ac:dyDescent="0.4">
      <c r="A56" s="66"/>
      <c r="B56" s="13"/>
    </row>
    <row r="57" spans="1:2" x14ac:dyDescent="0.4">
      <c r="A57" s="5"/>
      <c r="B57" s="13"/>
    </row>
    <row r="58" spans="1:2" x14ac:dyDescent="0.4">
      <c r="A58" s="5"/>
      <c r="B58" s="13"/>
    </row>
    <row r="59" spans="1:2" x14ac:dyDescent="0.4">
      <c r="A59" s="8"/>
      <c r="B59" s="14"/>
    </row>
    <row r="60" spans="1:2" x14ac:dyDescent="0.4">
      <c r="A60" s="66"/>
      <c r="B60" s="16"/>
    </row>
    <row r="61" spans="1:2" x14ac:dyDescent="0.4">
      <c r="A61" s="66"/>
      <c r="B61" s="10"/>
    </row>
    <row r="62" spans="1:2" x14ac:dyDescent="0.4">
      <c r="A62" s="66"/>
      <c r="B62" s="10"/>
    </row>
    <row r="63" spans="1:2" x14ac:dyDescent="0.4">
      <c r="A63" s="66"/>
      <c r="B63" s="13"/>
    </row>
    <row r="64" spans="1:2" x14ac:dyDescent="0.4">
      <c r="A64" s="66"/>
      <c r="B64" s="17"/>
    </row>
    <row r="65" spans="1:2" x14ac:dyDescent="0.4">
      <c r="A65" s="66"/>
      <c r="B65" s="16"/>
    </row>
    <row r="66" spans="1:2" x14ac:dyDescent="0.4">
      <c r="A66" s="66"/>
      <c r="B66" s="13"/>
    </row>
    <row r="67" spans="1:2" x14ac:dyDescent="0.4">
      <c r="A67" s="66"/>
      <c r="B67" s="13"/>
    </row>
    <row r="68" spans="1:2" x14ac:dyDescent="0.4">
      <c r="A68" s="66"/>
      <c r="B68" s="16"/>
    </row>
    <row r="69" spans="1:2" x14ac:dyDescent="0.4">
      <c r="A69" s="66"/>
      <c r="B69" s="13"/>
    </row>
    <row r="70" spans="1:2" x14ac:dyDescent="0.4">
      <c r="A70" s="66"/>
      <c r="B70" s="16"/>
    </row>
    <row r="71" spans="1:2" x14ac:dyDescent="0.4">
      <c r="A71" s="66"/>
      <c r="B71" s="13"/>
    </row>
    <row r="72" spans="1:2" x14ac:dyDescent="0.4">
      <c r="A72" s="66"/>
      <c r="B72" s="16"/>
    </row>
    <row r="73" spans="1:2" x14ac:dyDescent="0.4">
      <c r="A73" s="66"/>
      <c r="B73" s="13"/>
    </row>
    <row r="74" spans="1:2" x14ac:dyDescent="0.4">
      <c r="A74" s="66"/>
      <c r="B74" s="17"/>
    </row>
    <row r="75" spans="1:2" x14ac:dyDescent="0.4">
      <c r="A75" s="66"/>
      <c r="B75" s="16"/>
    </row>
    <row r="76" spans="1:2" x14ac:dyDescent="0.4">
      <c r="A76" s="66"/>
      <c r="B76" s="13"/>
    </row>
    <row r="77" spans="1:2" x14ac:dyDescent="0.4">
      <c r="A77" s="66"/>
      <c r="B77" s="16"/>
    </row>
    <row r="78" spans="1:2" x14ac:dyDescent="0.4">
      <c r="A78" s="66"/>
      <c r="B78" s="13"/>
    </row>
    <row r="79" spans="1:2" x14ac:dyDescent="0.4">
      <c r="A79" s="66"/>
      <c r="B79" s="16"/>
    </row>
    <row r="80" spans="1:2" x14ac:dyDescent="0.4">
      <c r="A80" s="66"/>
      <c r="B80" s="13"/>
    </row>
    <row r="81" spans="1:2" x14ac:dyDescent="0.4">
      <c r="A81" s="66"/>
      <c r="B81" s="16"/>
    </row>
    <row r="82" spans="1:2" x14ac:dyDescent="0.4">
      <c r="A82" s="66"/>
      <c r="B82" s="13"/>
    </row>
    <row r="83" spans="1:2" x14ac:dyDescent="0.4">
      <c r="A83" s="66"/>
      <c r="B83" s="16"/>
    </row>
    <row r="84" spans="1:2" x14ac:dyDescent="0.4">
      <c r="A84" s="66"/>
      <c r="B84" s="13"/>
    </row>
    <row r="85" spans="1:2" x14ac:dyDescent="0.4">
      <c r="A85" s="66"/>
      <c r="B85" s="13"/>
    </row>
    <row r="86" spans="1:2" x14ac:dyDescent="0.4">
      <c r="A86" s="66"/>
      <c r="B86" s="13"/>
    </row>
    <row r="87" spans="1:2" x14ac:dyDescent="0.4">
      <c r="A87" s="66"/>
      <c r="B87" s="17"/>
    </row>
    <row r="88" spans="1:2" x14ac:dyDescent="0.4">
      <c r="A88" s="66"/>
      <c r="B88" s="16"/>
    </row>
    <row r="89" spans="1:2" x14ac:dyDescent="0.4">
      <c r="A89" s="66"/>
      <c r="B89" s="13"/>
    </row>
    <row r="90" spans="1:2" x14ac:dyDescent="0.4">
      <c r="A90" s="66"/>
      <c r="B90" s="13"/>
    </row>
    <row r="91" spans="1:2" x14ac:dyDescent="0.4">
      <c r="A91" s="66"/>
      <c r="B91" s="13"/>
    </row>
    <row r="92" spans="1:2" x14ac:dyDescent="0.4">
      <c r="A92" s="66"/>
      <c r="B92" s="18"/>
    </row>
    <row r="93" spans="1:2" x14ac:dyDescent="0.4">
      <c r="A93" s="8"/>
      <c r="B93" s="14"/>
    </row>
    <row r="94" spans="1:2" x14ac:dyDescent="0.4">
      <c r="A94" s="66"/>
      <c r="B94" s="13"/>
    </row>
    <row r="95" spans="1:2" x14ac:dyDescent="0.4">
      <c r="A95" s="66"/>
      <c r="B95" s="13"/>
    </row>
    <row r="96" spans="1:2" x14ac:dyDescent="0.4">
      <c r="A96" s="66"/>
      <c r="B96" s="19"/>
    </row>
    <row r="97" spans="1:2" x14ac:dyDescent="0.4">
      <c r="A97" s="66"/>
      <c r="B97" s="19"/>
    </row>
    <row r="98" spans="1:2" x14ac:dyDescent="0.4">
      <c r="A98" s="66"/>
      <c r="B98" s="19"/>
    </row>
    <row r="99" spans="1:2" x14ac:dyDescent="0.4">
      <c r="A99" s="66"/>
      <c r="B99" s="19"/>
    </row>
    <row r="100" spans="1:2" x14ac:dyDescent="0.4">
      <c r="A100" s="66"/>
      <c r="B100" s="19"/>
    </row>
    <row r="101" spans="1:2" x14ac:dyDescent="0.4">
      <c r="A101" s="66"/>
      <c r="B101" s="19"/>
    </row>
  </sheetData>
  <mergeCells count="11">
    <mergeCell ref="A75:A87"/>
    <mergeCell ref="A88:A92"/>
    <mergeCell ref="A94:A101"/>
    <mergeCell ref="A9:A12"/>
    <mergeCell ref="A13:A17"/>
    <mergeCell ref="A39:A42"/>
    <mergeCell ref="A43:A47"/>
    <mergeCell ref="A50:A54"/>
    <mergeCell ref="A55:A56"/>
    <mergeCell ref="A60:A64"/>
    <mergeCell ref="A65:A7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2</xdr:row>
                    <xdr:rowOff>12700</xdr:rowOff>
                  </from>
                  <to>
                    <xdr:col>2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12700</xdr:rowOff>
                  </from>
                  <to>
                    <xdr:col>2</xdr:col>
                    <xdr:colOff>558800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12700</xdr:rowOff>
                  </from>
                  <to>
                    <xdr:col>2</xdr:col>
                    <xdr:colOff>558800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12700</xdr:rowOff>
                  </from>
                  <to>
                    <xdr:col>2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12700</xdr:rowOff>
                  </from>
                  <to>
                    <xdr:col>2</xdr:col>
                    <xdr:colOff>558800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12700</xdr:rowOff>
                  </from>
                  <to>
                    <xdr:col>2</xdr:col>
                    <xdr:colOff>558800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Check Box 20">
              <controlPr defaultSize="0" autoFill="0" autoLine="0" autoPict="0">
                <anchor moveWithCells="1">
                  <from>
                    <xdr:col>3</xdr:col>
                    <xdr:colOff>228600</xdr:colOff>
                    <xdr:row>2</xdr:row>
                    <xdr:rowOff>12700</xdr:rowOff>
                  </from>
                  <to>
                    <xdr:col>3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Check Box 21">
              <controlPr defaultSize="0" autoFill="0" autoLine="0" autoPict="0">
                <anchor moveWithCells="1">
                  <from>
                    <xdr:col>3</xdr:col>
                    <xdr:colOff>228600</xdr:colOff>
                    <xdr:row>3</xdr:row>
                    <xdr:rowOff>12700</xdr:rowOff>
                  </from>
                  <to>
                    <xdr:col>3</xdr:col>
                    <xdr:colOff>558800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1" name="Check Box 23">
              <controlPr defaultSize="0" autoFill="0" autoLine="0" autoPict="0">
                <anchor moveWithCells="1">
                  <from>
                    <xdr:col>4</xdr:col>
                    <xdr:colOff>228600</xdr:colOff>
                    <xdr:row>2</xdr:row>
                    <xdr:rowOff>12700</xdr:rowOff>
                  </from>
                  <to>
                    <xdr:col>4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2" name="Check Box 24">
              <controlPr defaultSize="0" autoFill="0" autoLine="0" autoPict="0">
                <anchor moveWithCells="1">
                  <from>
                    <xdr:col>4</xdr:col>
                    <xdr:colOff>228600</xdr:colOff>
                    <xdr:row>3</xdr:row>
                    <xdr:rowOff>12700</xdr:rowOff>
                  </from>
                  <to>
                    <xdr:col>4</xdr:col>
                    <xdr:colOff>558800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190500</xdr:rowOff>
                  </from>
                  <to>
                    <xdr:col>3</xdr:col>
                    <xdr:colOff>558800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 moveWithCells="1">
                  <from>
                    <xdr:col>4</xdr:col>
                    <xdr:colOff>215900</xdr:colOff>
                    <xdr:row>4</xdr:row>
                    <xdr:rowOff>177800</xdr:rowOff>
                  </from>
                  <to>
                    <xdr:col>4</xdr:col>
                    <xdr:colOff>546100</xdr:colOff>
                    <xdr:row>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12700</xdr:rowOff>
                  </from>
                  <to>
                    <xdr:col>3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6" name="Check Box 31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12700</xdr:rowOff>
                  </from>
                  <to>
                    <xdr:col>3</xdr:col>
                    <xdr:colOff>558800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12700</xdr:rowOff>
                  </from>
                  <to>
                    <xdr:col>3</xdr:col>
                    <xdr:colOff>558800</xdr:colOff>
                    <xdr:row>12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8" name="Check Box 45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12700</xdr:rowOff>
                  </from>
                  <to>
                    <xdr:col>4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9" name="Check Box 46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12700</xdr:rowOff>
                  </from>
                  <to>
                    <xdr:col>4</xdr:col>
                    <xdr:colOff>558800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0" name="Check Box 49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12700</xdr:rowOff>
                  </from>
                  <to>
                    <xdr:col>4</xdr:col>
                    <xdr:colOff>558800</xdr:colOff>
                    <xdr:row>12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44D2-8F24-4416-A336-6D1B2CEF4ED6}">
  <dimension ref="A1:AB95"/>
  <sheetViews>
    <sheetView workbookViewId="0">
      <selection activeCell="B17" sqref="B17"/>
    </sheetView>
  </sheetViews>
  <sheetFormatPr baseColWidth="10" defaultColWidth="8.83203125" defaultRowHeight="24" x14ac:dyDescent="0.4"/>
  <cols>
    <col min="1" max="1" width="5.33203125" customWidth="1"/>
    <col min="2" max="2" width="76.1640625" bestFit="1" customWidth="1"/>
    <col min="4" max="4" width="9" customWidth="1"/>
    <col min="5" max="5" width="10.6640625" customWidth="1"/>
    <col min="6" max="11" width="9" style="3"/>
  </cols>
  <sheetData>
    <row r="1" spans="1:28" s="29" customFormat="1" x14ac:dyDescent="0.4">
      <c r="A1" s="22">
        <v>5</v>
      </c>
      <c r="B1" s="23" t="s">
        <v>83</v>
      </c>
      <c r="C1" s="24" t="s">
        <v>38</v>
      </c>
      <c r="D1" s="24" t="s">
        <v>39</v>
      </c>
      <c r="E1" s="24" t="s">
        <v>40</v>
      </c>
      <c r="F1" s="4" t="s">
        <v>38</v>
      </c>
      <c r="G1" s="4" t="s">
        <v>39</v>
      </c>
      <c r="H1" s="4" t="s">
        <v>40</v>
      </c>
      <c r="I1" s="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s="29" customFormat="1" x14ac:dyDescent="0.4">
      <c r="A2" s="20">
        <v>5.0999999999999996</v>
      </c>
      <c r="B2" s="42" t="s">
        <v>84</v>
      </c>
      <c r="C2"/>
      <c r="D2"/>
      <c r="E2"/>
      <c r="F2" s="4" t="str">
        <f>IF(I2,"1","0")</f>
        <v>0</v>
      </c>
      <c r="G2" s="4" t="str">
        <f>IF(J2,"1","0")</f>
        <v>0</v>
      </c>
      <c r="H2" s="4" t="str">
        <f>IF(K2,"1","0")</f>
        <v>0</v>
      </c>
      <c r="I2" s="1" t="b">
        <v>0</v>
      </c>
      <c r="J2" s="1" t="b">
        <v>0</v>
      </c>
      <c r="K2" s="1" t="b">
        <v>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29" customFormat="1" x14ac:dyDescent="0.4">
      <c r="A3" s="72">
        <v>5.2</v>
      </c>
      <c r="B3" s="36" t="s">
        <v>85</v>
      </c>
      <c r="C3"/>
      <c r="D3"/>
      <c r="E3"/>
      <c r="F3" s="4" t="str">
        <f t="shared" ref="F3:H11" si="0">IF(I3,"1","0")</f>
        <v>0</v>
      </c>
      <c r="G3" s="4" t="str">
        <f t="shared" si="0"/>
        <v>0</v>
      </c>
      <c r="H3" s="4" t="str">
        <f t="shared" si="0"/>
        <v>0</v>
      </c>
      <c r="I3" s="1" t="b">
        <v>0</v>
      </c>
      <c r="J3" s="1" t="b">
        <v>0</v>
      </c>
      <c r="K3" s="1" t="b">
        <v>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29" customFormat="1" x14ac:dyDescent="0.4">
      <c r="A4" s="72"/>
      <c r="B4" s="42" t="s">
        <v>86</v>
      </c>
      <c r="C4"/>
      <c r="D4"/>
      <c r="E4"/>
      <c r="F4" s="4"/>
      <c r="G4" s="4"/>
      <c r="H4" s="4"/>
      <c r="I4" s="1"/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29" customFormat="1" x14ac:dyDescent="0.4">
      <c r="A5" s="72"/>
      <c r="B5" s="43" t="s">
        <v>87</v>
      </c>
      <c r="C5"/>
      <c r="D5" s="2"/>
      <c r="E5" s="2"/>
      <c r="F5" s="4"/>
      <c r="G5" s="4"/>
      <c r="H5" s="4"/>
      <c r="I5" s="1"/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29" customFormat="1" x14ac:dyDescent="0.4">
      <c r="A6" s="72"/>
      <c r="B6" s="43" t="s">
        <v>88</v>
      </c>
      <c r="C6"/>
      <c r="D6"/>
      <c r="E6"/>
      <c r="F6" s="4"/>
      <c r="G6" s="4"/>
      <c r="H6" s="4"/>
      <c r="I6" s="1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29" customFormat="1" x14ac:dyDescent="0.4">
      <c r="A7" s="73"/>
      <c r="B7" s="43" t="s">
        <v>89</v>
      </c>
      <c r="C7"/>
      <c r="D7"/>
      <c r="E7"/>
      <c r="F7" s="4"/>
      <c r="G7" s="4"/>
      <c r="H7" s="4"/>
      <c r="I7" s="1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29" customFormat="1" x14ac:dyDescent="0.4">
      <c r="A8" s="74">
        <v>5.3</v>
      </c>
      <c r="B8" s="30" t="s">
        <v>90</v>
      </c>
      <c r="C8"/>
      <c r="D8"/>
      <c r="E8"/>
      <c r="F8" s="4" t="str">
        <f t="shared" si="0"/>
        <v>0</v>
      </c>
      <c r="G8" s="4" t="str">
        <f t="shared" si="0"/>
        <v>0</v>
      </c>
      <c r="H8" s="4" t="str">
        <f t="shared" si="0"/>
        <v>0</v>
      </c>
      <c r="I8" s="1" t="b">
        <v>0</v>
      </c>
      <c r="J8" s="1" t="b">
        <v>0</v>
      </c>
      <c r="K8" s="1" t="b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29" customFormat="1" x14ac:dyDescent="0.4">
      <c r="A9" s="74"/>
      <c r="B9" s="30" t="s">
        <v>91</v>
      </c>
      <c r="C9"/>
      <c r="D9"/>
      <c r="E9"/>
      <c r="F9" s="4"/>
      <c r="G9" s="4"/>
      <c r="H9" s="4"/>
      <c r="I9" s="1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29" customFormat="1" ht="44" x14ac:dyDescent="0.4">
      <c r="A10" s="20">
        <v>5.4</v>
      </c>
      <c r="B10" s="30" t="s">
        <v>92</v>
      </c>
      <c r="C10"/>
      <c r="D10"/>
      <c r="E10"/>
      <c r="F10" s="4" t="str">
        <f t="shared" si="0"/>
        <v>0</v>
      </c>
      <c r="G10" s="4" t="str">
        <f t="shared" si="0"/>
        <v>0</v>
      </c>
      <c r="H10" s="4" t="str">
        <f t="shared" si="0"/>
        <v>0</v>
      </c>
      <c r="I10" s="1" t="b">
        <v>0</v>
      </c>
      <c r="J10" s="1" t="b">
        <v>0</v>
      </c>
      <c r="K10" s="1" t="b">
        <v>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29" customFormat="1" x14ac:dyDescent="0.4">
      <c r="A11" s="20">
        <v>5.5</v>
      </c>
      <c r="B11" s="30" t="s">
        <v>93</v>
      </c>
      <c r="C11"/>
      <c r="D11"/>
      <c r="E11"/>
      <c r="F11" s="4" t="str">
        <f t="shared" si="0"/>
        <v>0</v>
      </c>
      <c r="G11" s="4" t="str">
        <f t="shared" si="0"/>
        <v>0</v>
      </c>
      <c r="H11" s="4" t="str">
        <f t="shared" si="0"/>
        <v>0</v>
      </c>
      <c r="I11" s="1" t="b">
        <v>0</v>
      </c>
      <c r="J11" s="1" t="b">
        <v>0</v>
      </c>
      <c r="K11" s="1" t="b">
        <v>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x14ac:dyDescent="0.4">
      <c r="A12" s="5"/>
      <c r="B12" s="10"/>
      <c r="F12" s="4">
        <f>COUNTIF(I2:I11,TRUE)</f>
        <v>0</v>
      </c>
      <c r="G12" s="4">
        <f>COUNTIF(J2:J11,TRUE)</f>
        <v>0</v>
      </c>
      <c r="H12" s="4">
        <f>COUNTIF(K2:K11,TRUE)</f>
        <v>0</v>
      </c>
      <c r="I12" s="1"/>
      <c r="J12" s="1"/>
      <c r="K12" s="1"/>
    </row>
    <row r="13" spans="1:28" x14ac:dyDescent="0.4">
      <c r="A13" s="5"/>
      <c r="B13" s="6" t="s">
        <v>28</v>
      </c>
      <c r="C13" s="27">
        <f>F12</f>
        <v>0</v>
      </c>
      <c r="F13" s="1"/>
      <c r="G13" s="1"/>
      <c r="H13" s="1"/>
      <c r="I13" s="1"/>
      <c r="J13" s="1"/>
      <c r="K13" s="1"/>
    </row>
    <row r="14" spans="1:28" x14ac:dyDescent="0.4">
      <c r="A14" s="8"/>
      <c r="B14" s="6" t="s">
        <v>29</v>
      </c>
      <c r="C14">
        <f>(C13/C15)*100</f>
        <v>0</v>
      </c>
    </row>
    <row r="15" spans="1:28" ht="28.5" customHeight="1" x14ac:dyDescent="0.4">
      <c r="A15" s="5"/>
      <c r="B15" s="6" t="s">
        <v>27</v>
      </c>
      <c r="C15">
        <f>5-H12</f>
        <v>5</v>
      </c>
    </row>
    <row r="16" spans="1:28" x14ac:dyDescent="0.4">
      <c r="A16" s="5"/>
      <c r="B16" s="10"/>
    </row>
    <row r="17" spans="1:2" x14ac:dyDescent="0.4">
      <c r="A17" s="5"/>
      <c r="B17" s="10"/>
    </row>
    <row r="18" spans="1:2" x14ac:dyDescent="0.4">
      <c r="A18" s="5"/>
      <c r="B18" s="10"/>
    </row>
    <row r="19" spans="1:2" x14ac:dyDescent="0.4">
      <c r="A19" s="5"/>
      <c r="B19" s="10"/>
    </row>
    <row r="20" spans="1:2" x14ac:dyDescent="0.4">
      <c r="A20" s="5"/>
      <c r="B20" s="10"/>
    </row>
    <row r="21" spans="1:2" x14ac:dyDescent="0.4">
      <c r="A21" s="5"/>
      <c r="B21" s="10"/>
    </row>
    <row r="22" spans="1:2" x14ac:dyDescent="0.4">
      <c r="A22" s="5"/>
      <c r="B22" s="10"/>
    </row>
    <row r="23" spans="1:2" x14ac:dyDescent="0.4">
      <c r="A23" s="5"/>
      <c r="B23" s="13"/>
    </row>
    <row r="24" spans="1:2" x14ac:dyDescent="0.4">
      <c r="A24" s="5"/>
      <c r="B24" s="10"/>
    </row>
    <row r="25" spans="1:2" x14ac:dyDescent="0.4">
      <c r="A25" s="8"/>
      <c r="B25" s="14"/>
    </row>
    <row r="26" spans="1:2" x14ac:dyDescent="0.4">
      <c r="A26" s="5"/>
      <c r="B26" s="14"/>
    </row>
    <row r="27" spans="1:2" x14ac:dyDescent="0.4">
      <c r="A27" s="5"/>
      <c r="B27" s="13"/>
    </row>
    <row r="28" spans="1:2" x14ac:dyDescent="0.4">
      <c r="A28" s="5"/>
      <c r="B28" s="13"/>
    </row>
    <row r="29" spans="1:2" x14ac:dyDescent="0.4">
      <c r="A29" s="6"/>
      <c r="B29" s="9"/>
    </row>
    <row r="30" spans="1:2" x14ac:dyDescent="0.4">
      <c r="A30" s="6"/>
      <c r="B30" s="10"/>
    </row>
    <row r="31" spans="1:2" x14ac:dyDescent="0.4">
      <c r="A31" s="5"/>
      <c r="B31" s="9"/>
    </row>
    <row r="32" spans="1:2" x14ac:dyDescent="0.4">
      <c r="A32" s="5"/>
      <c r="B32" s="10"/>
    </row>
    <row r="33" spans="1:2" x14ac:dyDescent="0.4">
      <c r="A33" s="66"/>
      <c r="B33" s="10"/>
    </row>
    <row r="34" spans="1:2" x14ac:dyDescent="0.4">
      <c r="A34" s="66"/>
      <c r="B34" s="15"/>
    </row>
    <row r="35" spans="1:2" x14ac:dyDescent="0.4">
      <c r="A35" s="66"/>
      <c r="B35" s="15"/>
    </row>
    <row r="36" spans="1:2" x14ac:dyDescent="0.4">
      <c r="A36" s="66"/>
      <c r="B36" s="15"/>
    </row>
    <row r="37" spans="1:2" x14ac:dyDescent="0.4">
      <c r="A37" s="66"/>
      <c r="B37" s="10"/>
    </row>
    <row r="38" spans="1:2" x14ac:dyDescent="0.4">
      <c r="A38" s="66"/>
      <c r="B38" s="10"/>
    </row>
    <row r="39" spans="1:2" x14ac:dyDescent="0.4">
      <c r="A39" s="66"/>
      <c r="B39" s="10"/>
    </row>
    <row r="40" spans="1:2" x14ac:dyDescent="0.4">
      <c r="A40" s="66"/>
      <c r="B40" s="10"/>
    </row>
    <row r="41" spans="1:2" x14ac:dyDescent="0.4">
      <c r="A41" s="66"/>
      <c r="B41" s="10"/>
    </row>
    <row r="42" spans="1:2" x14ac:dyDescent="0.4">
      <c r="A42" s="8"/>
      <c r="B42" s="14"/>
    </row>
    <row r="43" spans="1:2" x14ac:dyDescent="0.4">
      <c r="A43" s="5"/>
      <c r="B43" s="13"/>
    </row>
    <row r="44" spans="1:2" x14ac:dyDescent="0.4">
      <c r="A44" s="66"/>
      <c r="B44" s="10"/>
    </row>
    <row r="45" spans="1:2" x14ac:dyDescent="0.4">
      <c r="A45" s="66"/>
      <c r="B45" s="13"/>
    </row>
    <row r="46" spans="1:2" x14ac:dyDescent="0.4">
      <c r="A46" s="66"/>
      <c r="B46" s="13"/>
    </row>
    <row r="47" spans="1:2" x14ac:dyDescent="0.4">
      <c r="A47" s="66"/>
      <c r="B47" s="13"/>
    </row>
    <row r="48" spans="1:2" x14ac:dyDescent="0.4">
      <c r="A48" s="66"/>
      <c r="B48" s="13"/>
    </row>
    <row r="49" spans="1:2" x14ac:dyDescent="0.4">
      <c r="A49" s="66"/>
      <c r="B49" s="13"/>
    </row>
    <row r="50" spans="1:2" x14ac:dyDescent="0.4">
      <c r="A50" s="66"/>
      <c r="B50" s="13"/>
    </row>
    <row r="51" spans="1:2" x14ac:dyDescent="0.4">
      <c r="A51" s="5"/>
      <c r="B51" s="13"/>
    </row>
    <row r="52" spans="1:2" x14ac:dyDescent="0.4">
      <c r="A52" s="5"/>
      <c r="B52" s="13"/>
    </row>
    <row r="53" spans="1:2" x14ac:dyDescent="0.4">
      <c r="A53" s="8"/>
      <c r="B53" s="14"/>
    </row>
    <row r="54" spans="1:2" x14ac:dyDescent="0.4">
      <c r="A54" s="66"/>
      <c r="B54" s="16"/>
    </row>
    <row r="55" spans="1:2" x14ac:dyDescent="0.4">
      <c r="A55" s="66"/>
      <c r="B55" s="10"/>
    </row>
    <row r="56" spans="1:2" x14ac:dyDescent="0.4">
      <c r="A56" s="66"/>
      <c r="B56" s="10"/>
    </row>
    <row r="57" spans="1:2" x14ac:dyDescent="0.4">
      <c r="A57" s="66"/>
      <c r="B57" s="13"/>
    </row>
    <row r="58" spans="1:2" x14ac:dyDescent="0.4">
      <c r="A58" s="66"/>
      <c r="B58" s="17"/>
    </row>
    <row r="59" spans="1:2" x14ac:dyDescent="0.4">
      <c r="A59" s="66"/>
      <c r="B59" s="16"/>
    </row>
    <row r="60" spans="1:2" x14ac:dyDescent="0.4">
      <c r="A60" s="66"/>
      <c r="B60" s="13"/>
    </row>
    <row r="61" spans="1:2" x14ac:dyDescent="0.4">
      <c r="A61" s="66"/>
      <c r="B61" s="13"/>
    </row>
    <row r="62" spans="1:2" x14ac:dyDescent="0.4">
      <c r="A62" s="66"/>
      <c r="B62" s="16"/>
    </row>
    <row r="63" spans="1:2" x14ac:dyDescent="0.4">
      <c r="A63" s="66"/>
      <c r="B63" s="13"/>
    </row>
    <row r="64" spans="1:2" x14ac:dyDescent="0.4">
      <c r="A64" s="66"/>
      <c r="B64" s="16"/>
    </row>
    <row r="65" spans="1:2" x14ac:dyDescent="0.4">
      <c r="A65" s="66"/>
      <c r="B65" s="13"/>
    </row>
    <row r="66" spans="1:2" x14ac:dyDescent="0.4">
      <c r="A66" s="66"/>
      <c r="B66" s="16"/>
    </row>
    <row r="67" spans="1:2" x14ac:dyDescent="0.4">
      <c r="A67" s="66"/>
      <c r="B67" s="13"/>
    </row>
    <row r="68" spans="1:2" x14ac:dyDescent="0.4">
      <c r="A68" s="66"/>
      <c r="B68" s="17"/>
    </row>
    <row r="69" spans="1:2" x14ac:dyDescent="0.4">
      <c r="A69" s="66"/>
      <c r="B69" s="16"/>
    </row>
    <row r="70" spans="1:2" x14ac:dyDescent="0.4">
      <c r="A70" s="66"/>
      <c r="B70" s="13"/>
    </row>
    <row r="71" spans="1:2" x14ac:dyDescent="0.4">
      <c r="A71" s="66"/>
      <c r="B71" s="16"/>
    </row>
    <row r="72" spans="1:2" x14ac:dyDescent="0.4">
      <c r="A72" s="66"/>
      <c r="B72" s="13"/>
    </row>
    <row r="73" spans="1:2" x14ac:dyDescent="0.4">
      <c r="A73" s="66"/>
      <c r="B73" s="16"/>
    </row>
    <row r="74" spans="1:2" x14ac:dyDescent="0.4">
      <c r="A74" s="66"/>
      <c r="B74" s="13"/>
    </row>
    <row r="75" spans="1:2" x14ac:dyDescent="0.4">
      <c r="A75" s="66"/>
      <c r="B75" s="16"/>
    </row>
    <row r="76" spans="1:2" x14ac:dyDescent="0.4">
      <c r="A76" s="66"/>
      <c r="B76" s="13"/>
    </row>
    <row r="77" spans="1:2" x14ac:dyDescent="0.4">
      <c r="A77" s="66"/>
      <c r="B77" s="16"/>
    </row>
    <row r="78" spans="1:2" x14ac:dyDescent="0.4">
      <c r="A78" s="66"/>
      <c r="B78" s="13"/>
    </row>
    <row r="79" spans="1:2" x14ac:dyDescent="0.4">
      <c r="A79" s="66"/>
      <c r="B79" s="13"/>
    </row>
    <row r="80" spans="1:2" x14ac:dyDescent="0.4">
      <c r="A80" s="66"/>
      <c r="B80" s="13"/>
    </row>
    <row r="81" spans="1:2" x14ac:dyDescent="0.4">
      <c r="A81" s="66"/>
      <c r="B81" s="17"/>
    </row>
    <row r="82" spans="1:2" x14ac:dyDescent="0.4">
      <c r="A82" s="66"/>
      <c r="B82" s="16"/>
    </row>
    <row r="83" spans="1:2" x14ac:dyDescent="0.4">
      <c r="A83" s="66"/>
      <c r="B83" s="13"/>
    </row>
    <row r="84" spans="1:2" x14ac:dyDescent="0.4">
      <c r="A84" s="66"/>
      <c r="B84" s="13"/>
    </row>
    <row r="85" spans="1:2" x14ac:dyDescent="0.4">
      <c r="A85" s="66"/>
      <c r="B85" s="13"/>
    </row>
    <row r="86" spans="1:2" x14ac:dyDescent="0.4">
      <c r="A86" s="66"/>
      <c r="B86" s="18"/>
    </row>
    <row r="87" spans="1:2" x14ac:dyDescent="0.4">
      <c r="A87" s="8"/>
      <c r="B87" s="14"/>
    </row>
    <row r="88" spans="1:2" x14ac:dyDescent="0.4">
      <c r="A88" s="66"/>
      <c r="B88" s="13"/>
    </row>
    <row r="89" spans="1:2" x14ac:dyDescent="0.4">
      <c r="A89" s="66"/>
      <c r="B89" s="13"/>
    </row>
    <row r="90" spans="1:2" x14ac:dyDescent="0.4">
      <c r="A90" s="66"/>
      <c r="B90" s="19"/>
    </row>
    <row r="91" spans="1:2" x14ac:dyDescent="0.4">
      <c r="A91" s="66"/>
      <c r="B91" s="19"/>
    </row>
    <row r="92" spans="1:2" x14ac:dyDescent="0.4">
      <c r="A92" s="66"/>
      <c r="B92" s="19"/>
    </row>
    <row r="93" spans="1:2" x14ac:dyDescent="0.4">
      <c r="A93" s="66"/>
      <c r="B93" s="19"/>
    </row>
    <row r="94" spans="1:2" x14ac:dyDescent="0.4">
      <c r="A94" s="66"/>
      <c r="B94" s="19"/>
    </row>
    <row r="95" spans="1:2" x14ac:dyDescent="0.4">
      <c r="A95" s="66"/>
      <c r="B95" s="19"/>
    </row>
  </sheetData>
  <mergeCells count="11">
    <mergeCell ref="A69:A81"/>
    <mergeCell ref="A82:A86"/>
    <mergeCell ref="A88:A95"/>
    <mergeCell ref="A3:A7"/>
    <mergeCell ref="A8:A9"/>
    <mergeCell ref="A33:A36"/>
    <mergeCell ref="A37:A41"/>
    <mergeCell ref="A44:A48"/>
    <mergeCell ref="A49:A50"/>
    <mergeCell ref="A54:A58"/>
    <mergeCell ref="A59:A6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1</xdr:row>
                    <xdr:rowOff>12700</xdr:rowOff>
                  </from>
                  <to>
                    <xdr:col>2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2</xdr:row>
                    <xdr:rowOff>12700</xdr:rowOff>
                  </from>
                  <to>
                    <xdr:col>2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12700</xdr:rowOff>
                  </from>
                  <to>
                    <xdr:col>2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12700</xdr:rowOff>
                  </from>
                  <to>
                    <xdr:col>2</xdr:col>
                    <xdr:colOff>558800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12700</xdr:rowOff>
                  </from>
                  <to>
                    <xdr:col>2</xdr:col>
                    <xdr:colOff>558800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8" name="Check Box 19">
              <controlPr defaultSize="0" autoFill="0" autoLine="0" autoPict="0">
                <anchor moveWithCells="1">
                  <from>
                    <xdr:col>3</xdr:col>
                    <xdr:colOff>228600</xdr:colOff>
                    <xdr:row>1</xdr:row>
                    <xdr:rowOff>12700</xdr:rowOff>
                  </from>
                  <to>
                    <xdr:col>3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9" name="Check Box 20">
              <controlPr defaultSize="0" autoFill="0" autoLine="0" autoPict="0">
                <anchor moveWithCells="1">
                  <from>
                    <xdr:col>3</xdr:col>
                    <xdr:colOff>228600</xdr:colOff>
                    <xdr:row>2</xdr:row>
                    <xdr:rowOff>12700</xdr:rowOff>
                  </from>
                  <to>
                    <xdr:col>3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0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1</xdr:row>
                    <xdr:rowOff>12700</xdr:rowOff>
                  </from>
                  <to>
                    <xdr:col>4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1" name="Check Box 23">
              <controlPr defaultSize="0" autoFill="0" autoLine="0" autoPict="0">
                <anchor moveWithCells="1">
                  <from>
                    <xdr:col>4</xdr:col>
                    <xdr:colOff>228600</xdr:colOff>
                    <xdr:row>2</xdr:row>
                    <xdr:rowOff>12700</xdr:rowOff>
                  </from>
                  <to>
                    <xdr:col>4</xdr:col>
                    <xdr:colOff>558800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2" name="Check Box 30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12700</xdr:rowOff>
                  </from>
                  <to>
                    <xdr:col>3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3" name="Check Box 32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12700</xdr:rowOff>
                  </from>
                  <to>
                    <xdr:col>3</xdr:col>
                    <xdr:colOff>558800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4" name="Check Box 33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12700</xdr:rowOff>
                  </from>
                  <to>
                    <xdr:col>3</xdr:col>
                    <xdr:colOff>558800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5" name="Check Box 45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12700</xdr:rowOff>
                  </from>
                  <to>
                    <xdr:col>4</xdr:col>
                    <xdr:colOff>558800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6" name="Check Box 47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12700</xdr:rowOff>
                  </from>
                  <to>
                    <xdr:col>4</xdr:col>
                    <xdr:colOff>558800</xdr:colOff>
                    <xdr:row>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7" name="Check Box 48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12700</xdr:rowOff>
                  </from>
                  <to>
                    <xdr:col>4</xdr:col>
                    <xdr:colOff>558800</xdr:colOff>
                    <xdr:row>10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7C3B-B590-4889-A173-9073F095258F}">
  <dimension ref="A1:AB104"/>
  <sheetViews>
    <sheetView topLeftCell="A8" workbookViewId="0">
      <selection activeCell="M21" sqref="M21"/>
    </sheetView>
  </sheetViews>
  <sheetFormatPr baseColWidth="10" defaultColWidth="8.83203125" defaultRowHeight="24" x14ac:dyDescent="0.4"/>
  <cols>
    <col min="1" max="1" width="5.33203125" customWidth="1"/>
    <col min="2" max="2" width="76.1640625" bestFit="1" customWidth="1"/>
    <col min="4" max="4" width="9" customWidth="1"/>
    <col min="5" max="5" width="10.6640625" customWidth="1"/>
    <col min="6" max="14" width="9" style="61"/>
  </cols>
  <sheetData>
    <row r="1" spans="1:28" s="29" customFormat="1" x14ac:dyDescent="0.4">
      <c r="A1" s="22">
        <v>6</v>
      </c>
      <c r="B1" s="44" t="s">
        <v>94</v>
      </c>
      <c r="C1" s="24" t="s">
        <v>38</v>
      </c>
      <c r="D1" s="24" t="s">
        <v>39</v>
      </c>
      <c r="E1" s="24" t="s">
        <v>40</v>
      </c>
      <c r="F1" s="4" t="s">
        <v>38</v>
      </c>
      <c r="G1" s="4" t="s">
        <v>39</v>
      </c>
      <c r="H1" s="4" t="s">
        <v>40</v>
      </c>
      <c r="I1" s="1"/>
      <c r="J1" s="1"/>
      <c r="K1" s="1"/>
      <c r="L1" s="61"/>
      <c r="M1" s="61"/>
      <c r="N1" s="6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s="29" customFormat="1" x14ac:dyDescent="0.4">
      <c r="A2" s="72">
        <v>6.1</v>
      </c>
      <c r="B2" s="45" t="s">
        <v>95</v>
      </c>
      <c r="C2"/>
      <c r="D2"/>
      <c r="E2"/>
      <c r="F2" s="4" t="str">
        <f>IF(I2,"1","0")</f>
        <v>0</v>
      </c>
      <c r="G2" s="4" t="str">
        <f>IF(J2,"1","0")</f>
        <v>0</v>
      </c>
      <c r="H2" s="4" t="str">
        <f>IF(K2,"1","0")</f>
        <v>0</v>
      </c>
      <c r="I2" s="1" t="b">
        <v>0</v>
      </c>
      <c r="J2" s="1" t="b">
        <v>0</v>
      </c>
      <c r="K2" s="1" t="b">
        <v>0</v>
      </c>
      <c r="L2" s="61"/>
      <c r="M2" s="61"/>
      <c r="N2" s="61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29" customFormat="1" x14ac:dyDescent="0.4">
      <c r="A3" s="72"/>
      <c r="B3" s="37" t="s">
        <v>96</v>
      </c>
      <c r="C3"/>
      <c r="D3"/>
      <c r="E3"/>
      <c r="F3" s="4"/>
      <c r="G3" s="4"/>
      <c r="H3" s="4"/>
      <c r="I3" s="1"/>
      <c r="J3" s="1"/>
      <c r="K3" s="1"/>
      <c r="L3" s="61"/>
      <c r="M3" s="61"/>
      <c r="N3" s="61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29" customFormat="1" x14ac:dyDescent="0.4">
      <c r="A4" s="72"/>
      <c r="B4" s="37" t="s">
        <v>97</v>
      </c>
      <c r="C4"/>
      <c r="D4"/>
      <c r="E4"/>
      <c r="F4" s="4"/>
      <c r="G4" s="4"/>
      <c r="H4" s="4"/>
      <c r="I4" s="1"/>
      <c r="J4" s="1"/>
      <c r="K4" s="1"/>
      <c r="L4" s="61"/>
      <c r="M4" s="61"/>
      <c r="N4" s="61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29" customFormat="1" x14ac:dyDescent="0.4">
      <c r="A5" s="72"/>
      <c r="B5" s="43" t="s">
        <v>98</v>
      </c>
      <c r="C5"/>
      <c r="D5" s="2"/>
      <c r="E5" s="2"/>
      <c r="F5" s="4"/>
      <c r="G5" s="4"/>
      <c r="H5" s="4"/>
      <c r="I5" s="1"/>
      <c r="J5" s="1"/>
      <c r="K5" s="1"/>
      <c r="L5" s="61"/>
      <c r="M5" s="61"/>
      <c r="N5" s="61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29" customFormat="1" ht="44" x14ac:dyDescent="0.4">
      <c r="A6" s="72"/>
      <c r="B6" s="47" t="s">
        <v>99</v>
      </c>
      <c r="C6"/>
      <c r="D6"/>
      <c r="E6"/>
      <c r="F6" s="4"/>
      <c r="G6" s="4"/>
      <c r="H6" s="4"/>
      <c r="I6" s="1"/>
      <c r="J6" s="1"/>
      <c r="K6" s="1"/>
      <c r="L6" s="61"/>
      <c r="M6" s="61"/>
      <c r="N6" s="61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29" customFormat="1" x14ac:dyDescent="0.4">
      <c r="A7" s="72">
        <v>6.2</v>
      </c>
      <c r="B7" s="45" t="s">
        <v>100</v>
      </c>
      <c r="C7"/>
      <c r="D7"/>
      <c r="E7"/>
      <c r="F7" s="4" t="str">
        <f t="shared" ref="F7:H17" si="0">IF(I7,"1","0")</f>
        <v>0</v>
      </c>
      <c r="G7" s="4" t="str">
        <f t="shared" si="0"/>
        <v>0</v>
      </c>
      <c r="H7" s="4" t="str">
        <f t="shared" si="0"/>
        <v>0</v>
      </c>
      <c r="I7" s="1" t="b">
        <v>0</v>
      </c>
      <c r="J7" s="1" t="b">
        <v>0</v>
      </c>
      <c r="K7" s="1" t="b">
        <v>0</v>
      </c>
      <c r="L7" s="61"/>
      <c r="M7" s="61"/>
      <c r="N7" s="61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29" customFormat="1" x14ac:dyDescent="0.4">
      <c r="A8" s="72"/>
      <c r="B8" s="43" t="s">
        <v>101</v>
      </c>
      <c r="C8"/>
      <c r="D8"/>
      <c r="E8"/>
      <c r="F8" s="4"/>
      <c r="G8" s="4"/>
      <c r="H8" s="4"/>
      <c r="I8" s="1"/>
      <c r="J8" s="1"/>
      <c r="K8" s="1"/>
      <c r="L8" s="61"/>
      <c r="M8" s="61"/>
      <c r="N8" s="61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29" customFormat="1" x14ac:dyDescent="0.4">
      <c r="A9" s="72"/>
      <c r="B9" s="43" t="s">
        <v>102</v>
      </c>
      <c r="C9"/>
      <c r="D9"/>
      <c r="E9"/>
      <c r="F9" s="4"/>
      <c r="G9" s="4"/>
      <c r="H9" s="4"/>
      <c r="I9" s="1"/>
      <c r="J9" s="1"/>
      <c r="K9" s="1"/>
      <c r="L9" s="61"/>
      <c r="M9" s="61"/>
      <c r="N9" s="61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29" customFormat="1" x14ac:dyDescent="0.4">
      <c r="A10" s="72"/>
      <c r="B10" s="48" t="s">
        <v>103</v>
      </c>
      <c r="C10"/>
      <c r="D10"/>
      <c r="E10"/>
      <c r="F10" s="4"/>
      <c r="G10" s="4"/>
      <c r="H10" s="4"/>
      <c r="I10" s="1"/>
      <c r="J10" s="1"/>
      <c r="K10" s="1"/>
      <c r="L10" s="61"/>
      <c r="M10" s="61"/>
      <c r="N10" s="61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29" customFormat="1" x14ac:dyDescent="0.4">
      <c r="A11" s="72"/>
      <c r="B11" s="43" t="s">
        <v>104</v>
      </c>
      <c r="C11"/>
      <c r="D11"/>
      <c r="E11"/>
      <c r="F11" s="4"/>
      <c r="G11" s="4"/>
      <c r="H11" s="4"/>
      <c r="I11" s="1"/>
      <c r="J11" s="1"/>
      <c r="K11" s="1"/>
      <c r="L11" s="61"/>
      <c r="M11" s="61"/>
      <c r="N11" s="6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29" customFormat="1" x14ac:dyDescent="0.4">
      <c r="A12" s="72"/>
      <c r="B12" s="48" t="s">
        <v>105</v>
      </c>
      <c r="C12"/>
      <c r="D12"/>
      <c r="E12" s="2"/>
      <c r="F12" s="4"/>
      <c r="G12" s="4"/>
      <c r="H12" s="4"/>
      <c r="I12" s="1"/>
      <c r="J12" s="1"/>
      <c r="K12" s="1"/>
      <c r="L12" s="61"/>
      <c r="M12" s="61"/>
      <c r="N12" s="61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29" customFormat="1" x14ac:dyDescent="0.4">
      <c r="A13" s="72"/>
      <c r="B13" s="43" t="s">
        <v>106</v>
      </c>
      <c r="C13"/>
      <c r="D13"/>
      <c r="E13"/>
      <c r="F13" s="4"/>
      <c r="G13" s="4"/>
      <c r="H13" s="4"/>
      <c r="I13" s="1"/>
      <c r="J13" s="1"/>
      <c r="K13" s="1"/>
      <c r="L13" s="61"/>
      <c r="M13" s="61"/>
      <c r="N13" s="61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29" customFormat="1" x14ac:dyDescent="0.4">
      <c r="A14" s="72"/>
      <c r="B14" s="48" t="s">
        <v>107</v>
      </c>
      <c r="C14"/>
      <c r="D14"/>
      <c r="E14"/>
      <c r="F14" s="4"/>
      <c r="G14" s="4"/>
      <c r="H14" s="4"/>
      <c r="I14" s="1"/>
      <c r="J14" s="1"/>
      <c r="K14" s="1"/>
      <c r="L14" s="61"/>
      <c r="M14" s="61"/>
      <c r="N14" s="61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29" customFormat="1" x14ac:dyDescent="0.4">
      <c r="A15" s="72"/>
      <c r="B15" s="43" t="s">
        <v>108</v>
      </c>
      <c r="C15"/>
      <c r="D15"/>
      <c r="E15"/>
      <c r="F15" s="4"/>
      <c r="G15" s="4"/>
      <c r="H15" s="4"/>
      <c r="I15" s="1"/>
      <c r="J15" s="1"/>
      <c r="K15" s="1"/>
      <c r="L15" s="61"/>
      <c r="M15" s="61"/>
      <c r="N15" s="61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29" customFormat="1" ht="44" x14ac:dyDescent="0.4">
      <c r="A16" s="72"/>
      <c r="B16" s="47" t="s">
        <v>99</v>
      </c>
      <c r="C16"/>
      <c r="D16"/>
      <c r="E16"/>
      <c r="F16" s="4"/>
      <c r="G16" s="4"/>
      <c r="H16" s="4"/>
      <c r="I16" s="1"/>
      <c r="J16" s="1"/>
      <c r="K16" s="1"/>
      <c r="L16" s="61"/>
      <c r="M16" s="61"/>
      <c r="N16" s="61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29" customFormat="1" x14ac:dyDescent="0.4">
      <c r="A17" s="72">
        <v>6.3</v>
      </c>
      <c r="B17" s="45" t="s">
        <v>109</v>
      </c>
      <c r="C17"/>
      <c r="D17"/>
      <c r="E17"/>
      <c r="F17" s="4" t="str">
        <f t="shared" si="0"/>
        <v>0</v>
      </c>
      <c r="G17" s="4" t="str">
        <f t="shared" si="0"/>
        <v>0</v>
      </c>
      <c r="H17" s="4" t="str">
        <f t="shared" si="0"/>
        <v>0</v>
      </c>
      <c r="I17" s="1" t="b">
        <v>0</v>
      </c>
      <c r="J17" s="1" t="b">
        <v>0</v>
      </c>
      <c r="K17" s="1" t="b">
        <v>0</v>
      </c>
      <c r="L17" s="61"/>
      <c r="M17" s="61"/>
      <c r="N17" s="61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s="29" customFormat="1" x14ac:dyDescent="0.4">
      <c r="A18" s="72"/>
      <c r="B18" s="43" t="s">
        <v>110</v>
      </c>
      <c r="C18"/>
      <c r="D18"/>
      <c r="E18"/>
      <c r="F18" s="4"/>
      <c r="G18" s="4"/>
      <c r="H18" s="4"/>
      <c r="I18" s="1"/>
      <c r="J18" s="1"/>
      <c r="K18" s="1"/>
      <c r="L18" s="61"/>
      <c r="M18" s="61"/>
      <c r="N18" s="61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s="29" customFormat="1" x14ac:dyDescent="0.4">
      <c r="A19" s="72"/>
      <c r="B19" s="48" t="s">
        <v>111</v>
      </c>
      <c r="C19"/>
      <c r="D19"/>
      <c r="E19" s="2"/>
      <c r="F19" s="4"/>
      <c r="G19" s="4"/>
      <c r="H19" s="4"/>
      <c r="I19" s="1"/>
      <c r="J19" s="1"/>
      <c r="K19" s="1"/>
      <c r="L19" s="61"/>
      <c r="M19" s="61"/>
      <c r="N19" s="61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s="29" customFormat="1" x14ac:dyDescent="0.4">
      <c r="A20" s="72"/>
      <c r="B20" s="43" t="s">
        <v>112</v>
      </c>
      <c r="C20"/>
      <c r="D20"/>
      <c r="E20" s="2"/>
      <c r="F20" s="4"/>
      <c r="G20" s="4"/>
      <c r="H20" s="4"/>
      <c r="I20" s="1"/>
      <c r="J20" s="1"/>
      <c r="K20" s="1"/>
      <c r="L20" s="61"/>
      <c r="M20" s="61"/>
      <c r="N20" s="61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4">
      <c r="A21" s="72"/>
      <c r="B21" s="48" t="s">
        <v>103</v>
      </c>
      <c r="F21" s="1"/>
      <c r="G21" s="1"/>
      <c r="H21" s="1"/>
      <c r="I21" s="1"/>
      <c r="J21" s="1"/>
      <c r="K21" s="1"/>
    </row>
    <row r="22" spans="1:28" x14ac:dyDescent="0.4">
      <c r="A22" s="72"/>
      <c r="B22" s="43" t="s">
        <v>113</v>
      </c>
      <c r="F22" s="1"/>
      <c r="G22" s="1"/>
      <c r="H22" s="1"/>
      <c r="I22" s="1"/>
      <c r="J22" s="1"/>
      <c r="K22" s="1"/>
    </row>
    <row r="23" spans="1:28" x14ac:dyDescent="0.4">
      <c r="A23" s="72"/>
      <c r="B23" s="48" t="s">
        <v>105</v>
      </c>
      <c r="F23" s="1"/>
      <c r="G23" s="1"/>
      <c r="H23" s="1"/>
      <c r="I23" s="1"/>
      <c r="J23" s="1"/>
      <c r="K23" s="1"/>
    </row>
    <row r="24" spans="1:28" ht="28.5" customHeight="1" x14ac:dyDescent="0.4">
      <c r="A24" s="72"/>
      <c r="B24" s="43" t="s">
        <v>114</v>
      </c>
      <c r="F24" s="1"/>
      <c r="G24" s="1"/>
      <c r="H24" s="1"/>
      <c r="I24" s="1"/>
      <c r="J24" s="1"/>
      <c r="K24" s="1"/>
    </row>
    <row r="25" spans="1:28" x14ac:dyDescent="0.4">
      <c r="A25" s="72"/>
      <c r="B25" s="48" t="s">
        <v>107</v>
      </c>
      <c r="F25" s="1"/>
      <c r="G25" s="1"/>
      <c r="H25" s="1"/>
      <c r="I25" s="1"/>
      <c r="J25" s="1"/>
      <c r="K25" s="1"/>
    </row>
    <row r="26" spans="1:28" ht="44" x14ac:dyDescent="0.4">
      <c r="A26" s="72"/>
      <c r="B26" s="43" t="s">
        <v>115</v>
      </c>
      <c r="F26" s="1"/>
      <c r="G26" s="1"/>
      <c r="H26" s="1"/>
      <c r="I26" s="1"/>
      <c r="J26" s="1"/>
      <c r="K26" s="1"/>
    </row>
    <row r="27" spans="1:28" x14ac:dyDescent="0.4">
      <c r="A27" s="72"/>
      <c r="B27" s="43" t="s">
        <v>108</v>
      </c>
      <c r="F27" s="1"/>
      <c r="G27" s="1"/>
      <c r="H27" s="1"/>
      <c r="I27" s="1"/>
      <c r="J27" s="1"/>
      <c r="K27" s="1"/>
    </row>
    <row r="28" spans="1:28" x14ac:dyDescent="0.4">
      <c r="A28" s="72"/>
      <c r="B28" s="43" t="s">
        <v>116</v>
      </c>
      <c r="F28" s="1"/>
      <c r="G28" s="1"/>
      <c r="H28" s="1"/>
      <c r="I28" s="1"/>
      <c r="J28" s="1"/>
      <c r="K28" s="1"/>
    </row>
    <row r="29" spans="1:28" ht="44" x14ac:dyDescent="0.4">
      <c r="A29" s="72"/>
      <c r="B29" s="46" t="s">
        <v>99</v>
      </c>
      <c r="F29" s="1"/>
      <c r="G29" s="1"/>
      <c r="H29" s="1"/>
      <c r="I29" s="1"/>
      <c r="J29" s="1"/>
      <c r="K29" s="1"/>
    </row>
    <row r="30" spans="1:28" x14ac:dyDescent="0.4">
      <c r="A30" s="72">
        <v>6.4</v>
      </c>
      <c r="B30" s="48" t="s">
        <v>117</v>
      </c>
      <c r="F30" s="4" t="str">
        <f t="shared" ref="F30" si="1">IF(I30,"1","0")</f>
        <v>0</v>
      </c>
      <c r="G30" s="4" t="str">
        <f t="shared" ref="G30" si="2">IF(J30,"1","0")</f>
        <v>0</v>
      </c>
      <c r="H30" s="4" t="str">
        <f t="shared" ref="H30" si="3">IF(K30,"1","0")</f>
        <v>0</v>
      </c>
      <c r="I30" s="1" t="b">
        <v>0</v>
      </c>
      <c r="J30" s="1" t="b">
        <v>0</v>
      </c>
      <c r="K30" s="1" t="b">
        <v>0</v>
      </c>
    </row>
    <row r="31" spans="1:28" x14ac:dyDescent="0.4">
      <c r="A31" s="72"/>
      <c r="B31" s="43" t="s">
        <v>118</v>
      </c>
      <c r="F31" s="1"/>
      <c r="G31" s="1"/>
      <c r="H31" s="1"/>
      <c r="I31" s="1"/>
      <c r="J31" s="1"/>
      <c r="K31" s="1"/>
    </row>
    <row r="32" spans="1:28" x14ac:dyDescent="0.4">
      <c r="A32" s="72"/>
      <c r="B32" s="43" t="s">
        <v>119</v>
      </c>
      <c r="F32" s="1"/>
      <c r="G32" s="1"/>
      <c r="H32" s="1"/>
      <c r="I32" s="1"/>
      <c r="J32" s="1"/>
      <c r="K32" s="1"/>
    </row>
    <row r="33" spans="1:11" x14ac:dyDescent="0.4">
      <c r="A33" s="72"/>
      <c r="B33" s="43" t="s">
        <v>120</v>
      </c>
      <c r="F33" s="1"/>
      <c r="G33" s="1"/>
      <c r="H33" s="1"/>
      <c r="I33" s="1"/>
      <c r="J33" s="1"/>
      <c r="K33" s="1"/>
    </row>
    <row r="34" spans="1:11" x14ac:dyDescent="0.4">
      <c r="A34" s="72"/>
      <c r="B34" s="49" t="s">
        <v>121</v>
      </c>
      <c r="F34" s="1"/>
      <c r="G34" s="1"/>
      <c r="H34" s="1"/>
      <c r="I34" s="1"/>
      <c r="J34" s="1"/>
      <c r="K34" s="1"/>
    </row>
    <row r="35" spans="1:11" x14ac:dyDescent="0.4">
      <c r="A35" s="5"/>
      <c r="B35" s="14"/>
      <c r="F35" s="4">
        <f>COUNTIF(I2:I30,TRUE)</f>
        <v>0</v>
      </c>
      <c r="G35" s="4">
        <f>COUNTIF(J2:J30,TRUE)</f>
        <v>0</v>
      </c>
      <c r="H35" s="4">
        <f>COUNTIF(K2:K30,TRUE)</f>
        <v>0</v>
      </c>
      <c r="I35" s="1"/>
      <c r="J35" s="1"/>
      <c r="K35" s="1"/>
    </row>
    <row r="36" spans="1:11" x14ac:dyDescent="0.4">
      <c r="A36" s="5"/>
      <c r="B36" s="6" t="s">
        <v>28</v>
      </c>
      <c r="C36" s="27">
        <f>F35</f>
        <v>0</v>
      </c>
    </row>
    <row r="37" spans="1:11" x14ac:dyDescent="0.4">
      <c r="A37" s="5"/>
      <c r="B37" s="6" t="s">
        <v>29</v>
      </c>
      <c r="C37">
        <f>(C36/C38)*100</f>
        <v>0</v>
      </c>
    </row>
    <row r="38" spans="1:11" x14ac:dyDescent="0.4">
      <c r="A38" s="6"/>
      <c r="B38" s="6" t="s">
        <v>27</v>
      </c>
      <c r="C38">
        <f>4-H35</f>
        <v>4</v>
      </c>
    </row>
    <row r="39" spans="1:11" x14ac:dyDescent="0.4">
      <c r="A39" s="6"/>
      <c r="B39" s="10"/>
    </row>
    <row r="40" spans="1:11" x14ac:dyDescent="0.4">
      <c r="A40" s="5"/>
      <c r="B40" s="9"/>
    </row>
    <row r="41" spans="1:11" x14ac:dyDescent="0.4">
      <c r="A41" s="5"/>
      <c r="B41" s="10"/>
    </row>
    <row r="42" spans="1:11" x14ac:dyDescent="0.4">
      <c r="A42" s="66"/>
      <c r="B42" s="10"/>
    </row>
    <row r="43" spans="1:11" x14ac:dyDescent="0.4">
      <c r="A43" s="66"/>
      <c r="B43" s="15"/>
    </row>
    <row r="44" spans="1:11" x14ac:dyDescent="0.4">
      <c r="A44" s="66"/>
      <c r="B44" s="15"/>
    </row>
    <row r="45" spans="1:11" x14ac:dyDescent="0.4">
      <c r="A45" s="66"/>
      <c r="B45" s="15"/>
    </row>
    <row r="46" spans="1:11" x14ac:dyDescent="0.4">
      <c r="A46" s="66"/>
      <c r="B46" s="10"/>
    </row>
    <row r="47" spans="1:11" x14ac:dyDescent="0.4">
      <c r="A47" s="66"/>
      <c r="B47" s="10"/>
    </row>
    <row r="48" spans="1:11" x14ac:dyDescent="0.4">
      <c r="A48" s="66"/>
      <c r="B48" s="10"/>
    </row>
    <row r="49" spans="1:2" x14ac:dyDescent="0.4">
      <c r="A49" s="66"/>
      <c r="B49" s="10"/>
    </row>
    <row r="50" spans="1:2" x14ac:dyDescent="0.4">
      <c r="A50" s="66"/>
      <c r="B50" s="10"/>
    </row>
    <row r="51" spans="1:2" x14ac:dyDescent="0.4">
      <c r="A51" s="8"/>
      <c r="B51" s="14"/>
    </row>
    <row r="52" spans="1:2" x14ac:dyDescent="0.4">
      <c r="A52" s="5"/>
      <c r="B52" s="13"/>
    </row>
    <row r="53" spans="1:2" x14ac:dyDescent="0.4">
      <c r="A53" s="66"/>
      <c r="B53" s="10"/>
    </row>
    <row r="54" spans="1:2" x14ac:dyDescent="0.4">
      <c r="A54" s="66"/>
      <c r="B54" s="13"/>
    </row>
    <row r="55" spans="1:2" x14ac:dyDescent="0.4">
      <c r="A55" s="66"/>
      <c r="B55" s="13"/>
    </row>
    <row r="56" spans="1:2" x14ac:dyDescent="0.4">
      <c r="A56" s="66"/>
      <c r="B56" s="13"/>
    </row>
    <row r="57" spans="1:2" x14ac:dyDescent="0.4">
      <c r="A57" s="66"/>
      <c r="B57" s="13"/>
    </row>
    <row r="58" spans="1:2" x14ac:dyDescent="0.4">
      <c r="A58" s="66"/>
      <c r="B58" s="13"/>
    </row>
    <row r="59" spans="1:2" x14ac:dyDescent="0.4">
      <c r="A59" s="66"/>
      <c r="B59" s="13"/>
    </row>
    <row r="60" spans="1:2" x14ac:dyDescent="0.4">
      <c r="A60" s="5"/>
      <c r="B60" s="13"/>
    </row>
    <row r="61" spans="1:2" x14ac:dyDescent="0.4">
      <c r="A61" s="5"/>
      <c r="B61" s="13"/>
    </row>
    <row r="62" spans="1:2" x14ac:dyDescent="0.4">
      <c r="A62" s="8"/>
      <c r="B62" s="14"/>
    </row>
    <row r="63" spans="1:2" x14ac:dyDescent="0.4">
      <c r="A63" s="66"/>
      <c r="B63" s="16"/>
    </row>
    <row r="64" spans="1:2" x14ac:dyDescent="0.4">
      <c r="A64" s="66"/>
      <c r="B64" s="10"/>
    </row>
    <row r="65" spans="1:2" x14ac:dyDescent="0.4">
      <c r="A65" s="66"/>
      <c r="B65" s="10"/>
    </row>
    <row r="66" spans="1:2" x14ac:dyDescent="0.4">
      <c r="A66" s="66"/>
      <c r="B66" s="13"/>
    </row>
    <row r="67" spans="1:2" x14ac:dyDescent="0.4">
      <c r="A67" s="66"/>
      <c r="B67" s="17"/>
    </row>
    <row r="68" spans="1:2" x14ac:dyDescent="0.4">
      <c r="A68" s="66"/>
      <c r="B68" s="16"/>
    </row>
    <row r="69" spans="1:2" x14ac:dyDescent="0.4">
      <c r="A69" s="66"/>
      <c r="B69" s="13"/>
    </row>
    <row r="70" spans="1:2" x14ac:dyDescent="0.4">
      <c r="A70" s="66"/>
      <c r="B70" s="13"/>
    </row>
    <row r="71" spans="1:2" x14ac:dyDescent="0.4">
      <c r="A71" s="66"/>
      <c r="B71" s="16"/>
    </row>
    <row r="72" spans="1:2" x14ac:dyDescent="0.4">
      <c r="A72" s="66"/>
      <c r="B72" s="13"/>
    </row>
    <row r="73" spans="1:2" x14ac:dyDescent="0.4">
      <c r="A73" s="66"/>
      <c r="B73" s="16"/>
    </row>
    <row r="74" spans="1:2" x14ac:dyDescent="0.4">
      <c r="A74" s="66"/>
      <c r="B74" s="13"/>
    </row>
    <row r="75" spans="1:2" x14ac:dyDescent="0.4">
      <c r="A75" s="66"/>
      <c r="B75" s="16"/>
    </row>
    <row r="76" spans="1:2" x14ac:dyDescent="0.4">
      <c r="A76" s="66"/>
      <c r="B76" s="13"/>
    </row>
    <row r="77" spans="1:2" x14ac:dyDescent="0.4">
      <c r="A77" s="66"/>
      <c r="B77" s="17"/>
    </row>
    <row r="78" spans="1:2" x14ac:dyDescent="0.4">
      <c r="A78" s="66"/>
      <c r="B78" s="16"/>
    </row>
    <row r="79" spans="1:2" x14ac:dyDescent="0.4">
      <c r="A79" s="66"/>
      <c r="B79" s="13"/>
    </row>
    <row r="80" spans="1:2" x14ac:dyDescent="0.4">
      <c r="A80" s="66"/>
      <c r="B80" s="16"/>
    </row>
    <row r="81" spans="1:2" x14ac:dyDescent="0.4">
      <c r="A81" s="66"/>
      <c r="B81" s="13"/>
    </row>
    <row r="82" spans="1:2" x14ac:dyDescent="0.4">
      <c r="A82" s="66"/>
      <c r="B82" s="16"/>
    </row>
    <row r="83" spans="1:2" x14ac:dyDescent="0.4">
      <c r="A83" s="66"/>
      <c r="B83" s="13"/>
    </row>
    <row r="84" spans="1:2" x14ac:dyDescent="0.4">
      <c r="A84" s="66"/>
      <c r="B84" s="16"/>
    </row>
    <row r="85" spans="1:2" x14ac:dyDescent="0.4">
      <c r="A85" s="66"/>
      <c r="B85" s="13"/>
    </row>
    <row r="86" spans="1:2" x14ac:dyDescent="0.4">
      <c r="A86" s="66"/>
      <c r="B86" s="16"/>
    </row>
    <row r="87" spans="1:2" x14ac:dyDescent="0.4">
      <c r="A87" s="66"/>
      <c r="B87" s="13"/>
    </row>
    <row r="88" spans="1:2" x14ac:dyDescent="0.4">
      <c r="A88" s="66"/>
      <c r="B88" s="13"/>
    </row>
    <row r="89" spans="1:2" x14ac:dyDescent="0.4">
      <c r="A89" s="66"/>
      <c r="B89" s="13"/>
    </row>
    <row r="90" spans="1:2" x14ac:dyDescent="0.4">
      <c r="A90" s="66"/>
      <c r="B90" s="17"/>
    </row>
    <row r="91" spans="1:2" x14ac:dyDescent="0.4">
      <c r="A91" s="66"/>
      <c r="B91" s="16"/>
    </row>
    <row r="92" spans="1:2" x14ac:dyDescent="0.4">
      <c r="A92" s="66"/>
      <c r="B92" s="13"/>
    </row>
    <row r="93" spans="1:2" x14ac:dyDescent="0.4">
      <c r="A93" s="66"/>
      <c r="B93" s="13"/>
    </row>
    <row r="94" spans="1:2" x14ac:dyDescent="0.4">
      <c r="A94" s="66"/>
      <c r="B94" s="13"/>
    </row>
    <row r="95" spans="1:2" x14ac:dyDescent="0.4">
      <c r="A95" s="66"/>
      <c r="B95" s="18"/>
    </row>
    <row r="96" spans="1:2" x14ac:dyDescent="0.4">
      <c r="A96" s="8"/>
      <c r="B96" s="14"/>
    </row>
    <row r="97" spans="1:2" x14ac:dyDescent="0.4">
      <c r="A97" s="66"/>
      <c r="B97" s="13"/>
    </row>
    <row r="98" spans="1:2" x14ac:dyDescent="0.4">
      <c r="A98" s="66"/>
      <c r="B98" s="13"/>
    </row>
    <row r="99" spans="1:2" x14ac:dyDescent="0.4">
      <c r="A99" s="66"/>
      <c r="B99" s="19"/>
    </row>
    <row r="100" spans="1:2" x14ac:dyDescent="0.4">
      <c r="A100" s="66"/>
      <c r="B100" s="19"/>
    </row>
    <row r="101" spans="1:2" x14ac:dyDescent="0.4">
      <c r="A101" s="66"/>
      <c r="B101" s="19"/>
    </row>
    <row r="102" spans="1:2" x14ac:dyDescent="0.4">
      <c r="A102" s="66"/>
      <c r="B102" s="19"/>
    </row>
    <row r="103" spans="1:2" x14ac:dyDescent="0.4">
      <c r="A103" s="66"/>
      <c r="B103" s="19"/>
    </row>
    <row r="104" spans="1:2" x14ac:dyDescent="0.4">
      <c r="A104" s="66"/>
      <c r="B104" s="19"/>
    </row>
  </sheetData>
  <mergeCells count="13">
    <mergeCell ref="A30:A34"/>
    <mergeCell ref="A78:A90"/>
    <mergeCell ref="A91:A95"/>
    <mergeCell ref="A97:A104"/>
    <mergeCell ref="A2:A6"/>
    <mergeCell ref="A7:A16"/>
    <mergeCell ref="A17:A29"/>
    <mergeCell ref="A42:A45"/>
    <mergeCell ref="A46:A50"/>
    <mergeCell ref="A53:A57"/>
    <mergeCell ref="A58:A59"/>
    <mergeCell ref="A63:A67"/>
    <mergeCell ref="A68:A77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1</xdr:row>
                    <xdr:rowOff>12700</xdr:rowOff>
                  </from>
                  <to>
                    <xdr:col>2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12700</xdr:rowOff>
                  </from>
                  <to>
                    <xdr:col>2</xdr:col>
                    <xdr:colOff>558800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6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12700</xdr:rowOff>
                  </from>
                  <to>
                    <xdr:col>2</xdr:col>
                    <xdr:colOff>558800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7" name="Check Box 19">
              <controlPr defaultSize="0" autoFill="0" autoLine="0" autoPict="0">
                <anchor moveWithCells="1">
                  <from>
                    <xdr:col>3</xdr:col>
                    <xdr:colOff>228600</xdr:colOff>
                    <xdr:row>1</xdr:row>
                    <xdr:rowOff>12700</xdr:rowOff>
                  </from>
                  <to>
                    <xdr:col>3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8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1</xdr:row>
                    <xdr:rowOff>12700</xdr:rowOff>
                  </from>
                  <to>
                    <xdr:col>4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9" name="Check Box 29">
              <controlPr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12700</xdr:rowOff>
                  </from>
                  <to>
                    <xdr:col>3</xdr:col>
                    <xdr:colOff>558800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0" name="Check Box 38">
              <controlPr defaultSize="0" autoFill="0" autoLine="0" autoPict="0">
                <anchor moveWithCells="1">
                  <from>
                    <xdr:col>3</xdr:col>
                    <xdr:colOff>228600</xdr:colOff>
                    <xdr:row>16</xdr:row>
                    <xdr:rowOff>12700</xdr:rowOff>
                  </from>
                  <to>
                    <xdr:col>3</xdr:col>
                    <xdr:colOff>558800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11" name="Check Box 44">
              <controlPr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12700</xdr:rowOff>
                  </from>
                  <to>
                    <xdr:col>4</xdr:col>
                    <xdr:colOff>558800</xdr:colOff>
                    <xdr:row>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12" name="Check Box 53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12700</xdr:rowOff>
                  </from>
                  <to>
                    <xdr:col>4</xdr:col>
                    <xdr:colOff>558800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3" name="Check Box 58">
              <controlPr defaultSize="0" autoFill="0" autoLine="0" autoPict="0">
                <anchor moveWithCells="1">
                  <from>
                    <xdr:col>2</xdr:col>
                    <xdr:colOff>228600</xdr:colOff>
                    <xdr:row>29</xdr:row>
                    <xdr:rowOff>12700</xdr:rowOff>
                  </from>
                  <to>
                    <xdr:col>2</xdr:col>
                    <xdr:colOff>558800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4" name="Check Box 59">
              <controlPr defaultSize="0" autoFill="0" autoLine="0" autoPict="0">
                <anchor moveWithCells="1">
                  <from>
                    <xdr:col>3</xdr:col>
                    <xdr:colOff>228600</xdr:colOff>
                    <xdr:row>29</xdr:row>
                    <xdr:rowOff>12700</xdr:rowOff>
                  </from>
                  <to>
                    <xdr:col>3</xdr:col>
                    <xdr:colOff>558800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15" name="Check Box 60">
              <controlPr defaultSize="0" autoFill="0" autoLine="0" autoPict="0">
                <anchor moveWithCells="1">
                  <from>
                    <xdr:col>4</xdr:col>
                    <xdr:colOff>228600</xdr:colOff>
                    <xdr:row>29</xdr:row>
                    <xdr:rowOff>12700</xdr:rowOff>
                  </from>
                  <to>
                    <xdr:col>4</xdr:col>
                    <xdr:colOff>558800</xdr:colOff>
                    <xdr:row>29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2C9E-9836-4EFE-8603-370DFCB0D1E4}">
  <dimension ref="A1:L13"/>
  <sheetViews>
    <sheetView workbookViewId="0">
      <selection activeCell="D5" sqref="D5"/>
    </sheetView>
  </sheetViews>
  <sheetFormatPr baseColWidth="10" defaultColWidth="8.83203125" defaultRowHeight="24" x14ac:dyDescent="0.4"/>
  <cols>
    <col min="1" max="1" width="9" customWidth="1"/>
    <col min="2" max="2" width="60.33203125" customWidth="1"/>
  </cols>
  <sheetData>
    <row r="1" spans="1:12" x14ac:dyDescent="0.4">
      <c r="A1" s="57">
        <v>7</v>
      </c>
      <c r="B1" s="53" t="s">
        <v>122</v>
      </c>
      <c r="C1" s="24" t="s">
        <v>38</v>
      </c>
      <c r="D1" s="24" t="s">
        <v>39</v>
      </c>
      <c r="E1" s="24" t="s">
        <v>40</v>
      </c>
      <c r="F1" s="4" t="s">
        <v>38</v>
      </c>
      <c r="G1" s="4" t="s">
        <v>39</v>
      </c>
      <c r="H1" s="4" t="s">
        <v>40</v>
      </c>
      <c r="I1" s="1"/>
      <c r="J1" s="1"/>
      <c r="K1" s="1"/>
      <c r="L1" s="1"/>
    </row>
    <row r="2" spans="1:12" ht="44" x14ac:dyDescent="0.4">
      <c r="A2" s="75">
        <v>7.1</v>
      </c>
      <c r="B2" s="50" t="s">
        <v>123</v>
      </c>
      <c r="F2" s="4" t="str">
        <f>IF(I2,"1","0")</f>
        <v>0</v>
      </c>
      <c r="G2" s="4" t="str">
        <f>IF(J2,"1","0")</f>
        <v>0</v>
      </c>
      <c r="H2" s="4" t="str">
        <f>IF(K2,"1","0")</f>
        <v>0</v>
      </c>
      <c r="I2" s="1" t="b">
        <v>0</v>
      </c>
      <c r="J2" s="1" t="b">
        <v>0</v>
      </c>
      <c r="K2" s="1" t="b">
        <v>0</v>
      </c>
      <c r="L2" s="1"/>
    </row>
    <row r="3" spans="1:12" x14ac:dyDescent="0.4">
      <c r="A3" s="75"/>
      <c r="B3" s="50" t="s">
        <v>124</v>
      </c>
      <c r="F3" s="4"/>
      <c r="G3" s="4"/>
      <c r="H3" s="4"/>
      <c r="I3" s="1"/>
      <c r="J3" s="1"/>
      <c r="K3" s="1"/>
      <c r="L3" s="1"/>
    </row>
    <row r="4" spans="1:12" ht="44" x14ac:dyDescent="0.4">
      <c r="A4" s="75"/>
      <c r="B4" s="51" t="s">
        <v>125</v>
      </c>
      <c r="F4" s="4"/>
      <c r="G4" s="4"/>
      <c r="H4" s="4"/>
      <c r="I4" s="1"/>
      <c r="J4" s="1"/>
      <c r="K4" s="1"/>
      <c r="L4" s="1"/>
    </row>
    <row r="5" spans="1:12" x14ac:dyDescent="0.4">
      <c r="A5" s="75"/>
      <c r="B5" s="51" t="s">
        <v>126</v>
      </c>
      <c r="D5" s="2"/>
      <c r="E5" s="2"/>
      <c r="F5" s="4"/>
      <c r="G5" s="4"/>
      <c r="H5" s="4"/>
      <c r="I5" s="1"/>
      <c r="J5" s="1"/>
      <c r="K5" s="1"/>
      <c r="L5" s="1"/>
    </row>
    <row r="6" spans="1:12" x14ac:dyDescent="0.4">
      <c r="A6" s="75"/>
      <c r="B6" s="51" t="s">
        <v>127</v>
      </c>
      <c r="F6" s="4"/>
      <c r="G6" s="4"/>
      <c r="H6" s="4"/>
      <c r="I6" s="1"/>
      <c r="J6" s="1"/>
      <c r="K6" s="1"/>
      <c r="L6" s="1"/>
    </row>
    <row r="7" spans="1:12" x14ac:dyDescent="0.4">
      <c r="A7" s="75"/>
      <c r="B7" s="51" t="s">
        <v>128</v>
      </c>
      <c r="F7" s="1"/>
      <c r="G7" s="1"/>
      <c r="H7" s="1"/>
      <c r="I7" s="1"/>
      <c r="J7" s="1"/>
      <c r="K7" s="1"/>
      <c r="L7" s="1"/>
    </row>
    <row r="8" spans="1:12" x14ac:dyDescent="0.4">
      <c r="A8" s="75"/>
      <c r="B8" s="51" t="s">
        <v>129</v>
      </c>
      <c r="F8" s="1"/>
      <c r="G8" s="1"/>
      <c r="H8" s="1"/>
      <c r="I8" s="1"/>
      <c r="J8" s="1"/>
      <c r="K8" s="1"/>
      <c r="L8" s="1"/>
    </row>
    <row r="9" spans="1:12" x14ac:dyDescent="0.4">
      <c r="A9" s="76"/>
      <c r="B9" s="52" t="s">
        <v>130</v>
      </c>
      <c r="F9" s="1"/>
      <c r="G9" s="1"/>
      <c r="H9" s="1"/>
      <c r="I9" s="1"/>
      <c r="J9" s="1"/>
      <c r="K9" s="1"/>
      <c r="L9" s="1"/>
    </row>
    <row r="10" spans="1:12" x14ac:dyDescent="0.4">
      <c r="F10" s="4">
        <f>COUNTIF(I2,TRUE)</f>
        <v>0</v>
      </c>
      <c r="G10" s="4">
        <f>COUNTIF(J2,TRUE)</f>
        <v>0</v>
      </c>
      <c r="H10" s="4">
        <f>COUNTIF(K2, TRUE)</f>
        <v>0</v>
      </c>
      <c r="I10" s="1"/>
      <c r="J10" s="1"/>
      <c r="K10" s="1"/>
      <c r="L10" s="1"/>
    </row>
    <row r="11" spans="1:12" x14ac:dyDescent="0.4">
      <c r="B11" s="6" t="s">
        <v>28</v>
      </c>
      <c r="C11" s="27">
        <f>F10</f>
        <v>0</v>
      </c>
    </row>
    <row r="12" spans="1:12" x14ac:dyDescent="0.4">
      <c r="B12" s="6" t="s">
        <v>29</v>
      </c>
      <c r="C12">
        <f>(C11/C13)*100</f>
        <v>0</v>
      </c>
    </row>
    <row r="13" spans="1:12" x14ac:dyDescent="0.4">
      <c r="B13" s="6" t="s">
        <v>27</v>
      </c>
      <c r="C13">
        <v>1</v>
      </c>
    </row>
  </sheetData>
  <mergeCells count="1">
    <mergeCell ref="A2:A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3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1</xdr:row>
                    <xdr:rowOff>139700</xdr:rowOff>
                  </from>
                  <to>
                    <xdr:col>2</xdr:col>
                    <xdr:colOff>558800</xdr:colOff>
                    <xdr:row>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4" name="Check Box 8">
              <controlPr defaultSize="0" autoFill="0" autoLine="0" autoPict="0">
                <anchor moveWithCells="1">
                  <from>
                    <xdr:col>3</xdr:col>
                    <xdr:colOff>241300</xdr:colOff>
                    <xdr:row>1</xdr:row>
                    <xdr:rowOff>139700</xdr:rowOff>
                  </from>
                  <to>
                    <xdr:col>3</xdr:col>
                    <xdr:colOff>571500</xdr:colOff>
                    <xdr:row>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5" name="Check Box 9">
              <controlPr defaultSize="0" autoFill="0" autoLine="0" autoPict="0">
                <anchor moveWithCells="1">
                  <from>
                    <xdr:col>4</xdr:col>
                    <xdr:colOff>241300</xdr:colOff>
                    <xdr:row>1</xdr:row>
                    <xdr:rowOff>127000</xdr:rowOff>
                  </from>
                  <to>
                    <xdr:col>4</xdr:col>
                    <xdr:colOff>571500</xdr:colOff>
                    <xdr:row>1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12D619D914E4997888B351B1D6144" ma:contentTypeVersion="16" ma:contentTypeDescription="Create a new document." ma:contentTypeScope="" ma:versionID="469c13c44fa2eb63383f2c646a45228b">
  <xsd:schema xmlns:xsd="http://www.w3.org/2001/XMLSchema" xmlns:xs="http://www.w3.org/2001/XMLSchema" xmlns:p="http://schemas.microsoft.com/office/2006/metadata/properties" xmlns:ns2="cbb80716-96e7-43f8-9c3a-fe96cd5b4002" xmlns:ns3="7e0dc348-9388-40f3-ae96-e5b61f0300fa" targetNamespace="http://schemas.microsoft.com/office/2006/metadata/properties" ma:root="true" ma:fieldsID="20d44adcfebbb255cbe0dd389375531f" ns2:_="" ns3:_="">
    <xsd:import namespace="cbb80716-96e7-43f8-9c3a-fe96cd5b4002"/>
    <xsd:import namespace="7e0dc348-9388-40f3-ae96-e5b61f030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80716-96e7-43f8-9c3a-fe96cd5b4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6ab3c0-9aa0-433c-9274-b865a251c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dc348-9388-40f3-ae96-e5b61f030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0c33ea9-0a19-4ac3-93b9-da242a2407a6}" ma:internalName="TaxCatchAll" ma:showField="CatchAllData" ma:web="7e0dc348-9388-40f3-ae96-e5b61f0300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b80716-96e7-43f8-9c3a-fe96cd5b4002">
      <Terms xmlns="http://schemas.microsoft.com/office/infopath/2007/PartnerControls"/>
    </lcf76f155ced4ddcb4097134ff3c332f>
    <TaxCatchAll xmlns="7e0dc348-9388-40f3-ae96-e5b61f0300fa" xsi:nil="true"/>
  </documentManagement>
</p:properties>
</file>

<file path=customXml/itemProps1.xml><?xml version="1.0" encoding="utf-8"?>
<ds:datastoreItem xmlns:ds="http://schemas.openxmlformats.org/officeDocument/2006/customXml" ds:itemID="{9F59AF14-4E14-454D-89F2-2A1F6C2E81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B4D9C-7356-411D-8D76-28D99856F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b80716-96e7-43f8-9c3a-fe96cd5b4002"/>
    <ds:schemaRef ds:uri="7e0dc348-9388-40f3-ae96-e5b61f030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F0DFB8-21B9-4EE6-B705-A91B0CBDEDB8}">
  <ds:schemaRefs>
    <ds:schemaRef ds:uri="http://schemas.microsoft.com/office/2006/metadata/properties"/>
    <ds:schemaRef ds:uri="http://schemas.microsoft.com/office/infopath/2007/PartnerControls"/>
    <ds:schemaRef ds:uri="cbb80716-96e7-43f8-9c3a-fe96cd5b4002"/>
    <ds:schemaRef ds:uri="7e0dc348-9388-40f3-ae96-e5b61f0300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ข้อมูลห้องปฏิบัติการ</vt:lpstr>
      <vt:lpstr>หมวดที่ 1</vt:lpstr>
      <vt:lpstr>หมวดที่ 2 </vt:lpstr>
      <vt:lpstr>หมวดที่ 3</vt:lpstr>
      <vt:lpstr>หมวดที่ 4</vt:lpstr>
      <vt:lpstr>หมวดที่ 5</vt:lpstr>
      <vt:lpstr>หมวดที่ 6</vt:lpstr>
      <vt:lpstr>หมวดที่ 7</vt:lpstr>
      <vt:lpstr>'หมวดที่ 1'!_Hlk109237618</vt:lpstr>
      <vt:lpstr>'หมวดที่ 1'!_Hlk109238712</vt:lpstr>
      <vt:lpstr>'หมวดที่ 1'!_Hlk109239695</vt:lpstr>
      <vt:lpstr>'หมวดที่ 1'!_Hlk109239764</vt:lpstr>
      <vt:lpstr>'หมวดที่ 1'!_Hlk109240526</vt:lpstr>
      <vt:lpstr>'หมวดที่ 1'!_Hlk109240960</vt:lpstr>
      <vt:lpstr>'หมวดที่ 1'!_Hlk109247871</vt:lpstr>
      <vt:lpstr>'หมวดที่ 1'!_Hlk109247942</vt:lpstr>
      <vt:lpstr>'หมวดที่ 1'!_Hlk109248289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SHE-USER</dc:creator>
  <cp:keywords/>
  <dc:description/>
  <cp:lastModifiedBy>Tamonwan Hirunstitporn</cp:lastModifiedBy>
  <cp:revision/>
  <dcterms:created xsi:type="dcterms:W3CDTF">2022-08-10T02:38:43Z</dcterms:created>
  <dcterms:modified xsi:type="dcterms:W3CDTF">2024-01-30T03:16:08Z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0x01010060712D619D914E4997888B351B1D6144</vt:lpwstr>
  </property>
  <property fmtid="{D5CDD505-2E9C-101B-9397-08002B2CF9AE}" pid="3" name="MediaServiceImageTags">
    <vt:lpwstr/>
  </property>
</Properties>
</file>